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ardoe-my.sharepoint.com/personal/jerri_clark_ade_arkansas_gov/Documents/Desktop/SHS Commissioner's Memos/2025-2026 SHS Commissioner's Memos/25-26 JUA RFA/"/>
    </mc:Choice>
  </mc:AlternateContent>
  <xr:revisionPtr revIDLastSave="3" documentId="8_{EF23115E-789A-43F3-A623-1568EAEA7280}" xr6:coauthVersionLast="47" xr6:coauthVersionMax="47" xr10:uidLastSave="{7FE32CAC-0A75-4551-B160-1FAE1EEB4BAC}"/>
  <bookViews>
    <workbookView xWindow="4215" yWindow="15" windowWidth="27660" windowHeight="20250" tabRatio="870" xr2:uid="{00000000-000D-0000-FFFF-FFFF00000000}"/>
  </bookViews>
  <sheets>
    <sheet name="Budget" sheetId="1" r:id="rId1"/>
    <sheet name="Salaries &amp; Benefits" sheetId="2" r:id="rId2"/>
    <sheet name="Operating Expenses" sheetId="3" r:id="rId3"/>
    <sheet name="Travel" sheetId="4" r:id="rId4"/>
    <sheet name="Equipment" sheetId="5" r:id="rId5"/>
    <sheet name="Contracts" sheetId="6" r:id="rId6"/>
    <sheet name="SubGrants" sheetId="7" r:id="rId7"/>
    <sheet name="Budget &amp; Narrative Table" sheetId="8" r:id="rId8"/>
    <sheet name="Budget Amendment" sheetId="9" r:id="rId9"/>
  </sheets>
  <definedNames>
    <definedName name="_xlnm.Print_Area" localSheetId="0">Budget!$A$1:$F$52</definedName>
    <definedName name="_xlnm.Print_Area" localSheetId="4">Equipment!$B$1:$H$30</definedName>
    <definedName name="_xlnm.Print_Area" localSheetId="2">'Operating Expenses'!$B$1:$H$30</definedName>
    <definedName name="_xlnm.Print_Area" localSheetId="1">'Salaries &amp; Benefits'!$B$1:$J$31</definedName>
    <definedName name="_xlnm.Print_Area" localSheetId="3">Travel!$B$1:$H$30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7" l="1"/>
  <c r="B1" i="6"/>
  <c r="B1" i="5"/>
  <c r="B1" i="4"/>
  <c r="B1" i="3"/>
  <c r="B8" i="1"/>
  <c r="B2" i="7" s="1"/>
  <c r="B2" i="4" l="1"/>
  <c r="B2" i="6"/>
  <c r="B2" i="3"/>
  <c r="B2" i="5"/>
  <c r="B2" i="2"/>
  <c r="B1" i="2"/>
  <c r="B10" i="9" l="1"/>
  <c r="B9" i="9"/>
  <c r="B7" i="9"/>
  <c r="A3" i="9"/>
  <c r="B8" i="9" s="1"/>
  <c r="A2" i="9"/>
  <c r="B41" i="1" l="1"/>
  <c r="C41" i="1" l="1"/>
  <c r="D28" i="1"/>
  <c r="D5" i="8"/>
  <c r="C10" i="2"/>
  <c r="E5" i="8" s="1"/>
  <c r="D6" i="8"/>
  <c r="D7" i="8"/>
  <c r="D8" i="8"/>
  <c r="D9" i="8"/>
  <c r="D10" i="8"/>
  <c r="D11" i="8"/>
  <c r="B28" i="9"/>
  <c r="C28" i="9"/>
  <c r="E23" i="9"/>
  <c r="E24" i="9"/>
  <c r="F24" i="9" s="1"/>
  <c r="E25" i="9"/>
  <c r="E26" i="9"/>
  <c r="E27" i="9"/>
  <c r="D21" i="9"/>
  <c r="D22" i="9"/>
  <c r="E22" i="9" s="1"/>
  <c r="F22" i="9" s="1"/>
  <c r="D23" i="9"/>
  <c r="D24" i="9"/>
  <c r="D25" i="9"/>
  <c r="D26" i="9"/>
  <c r="D27" i="9"/>
  <c r="F27" i="9"/>
  <c r="F26" i="9"/>
  <c r="F25" i="9"/>
  <c r="F23" i="9"/>
  <c r="D10" i="2"/>
  <c r="E6" i="8" s="1"/>
  <c r="C9" i="3"/>
  <c r="E7" i="8" s="1"/>
  <c r="C9" i="4"/>
  <c r="E8" i="8" s="1"/>
  <c r="C9" i="5"/>
  <c r="E9" i="8" s="1"/>
  <c r="C9" i="6"/>
  <c r="E10" i="8" s="1"/>
  <c r="C9" i="7"/>
  <c r="E11" i="8" s="1"/>
  <c r="D34" i="1"/>
  <c r="E34" i="1" s="1"/>
  <c r="F34" i="1" s="1"/>
  <c r="C8" i="7"/>
  <c r="C8" i="6"/>
  <c r="C8" i="5"/>
  <c r="C8" i="4"/>
  <c r="C8" i="3"/>
  <c r="D9" i="2"/>
  <c r="C9" i="2"/>
  <c r="D35" i="1"/>
  <c r="E35" i="1" s="1"/>
  <c r="F35" i="1" s="1"/>
  <c r="D36" i="1"/>
  <c r="E36" i="1" s="1"/>
  <c r="F36" i="1" s="1"/>
  <c r="D37" i="1"/>
  <c r="E37" i="1" s="1"/>
  <c r="F37" i="1" s="1"/>
  <c r="D38" i="1"/>
  <c r="E38" i="1" s="1"/>
  <c r="F38" i="1" s="1"/>
  <c r="D39" i="1"/>
  <c r="E39" i="1" s="1"/>
  <c r="F39" i="1" s="1"/>
  <c r="D40" i="1"/>
  <c r="E40" i="1" s="1"/>
  <c r="F40" i="1" s="1"/>
  <c r="D27" i="1" l="1"/>
  <c r="D29" i="1" s="1"/>
  <c r="C7" i="6"/>
  <c r="B6" i="6" s="1"/>
  <c r="F11" i="8"/>
  <c r="G11" i="8" s="1"/>
  <c r="C7" i="7"/>
  <c r="B6" i="7" s="1"/>
  <c r="F10" i="8"/>
  <c r="G10" i="8" s="1"/>
  <c r="C7" i="5"/>
  <c r="B6" i="5" s="1"/>
  <c r="D8" i="2"/>
  <c r="B7" i="2" s="1"/>
  <c r="C7" i="4"/>
  <c r="B6" i="4" s="1"/>
  <c r="D28" i="9"/>
  <c r="C30" i="9"/>
  <c r="E21" i="9"/>
  <c r="F6" i="8"/>
  <c r="G6" i="8" s="1"/>
  <c r="F9" i="8"/>
  <c r="G9" i="8" s="1"/>
  <c r="F8" i="8"/>
  <c r="G8" i="8" s="1"/>
  <c r="F7" i="8"/>
  <c r="G7" i="8" s="1"/>
  <c r="E12" i="8"/>
  <c r="C7" i="3"/>
  <c r="B6" i="3" s="1"/>
  <c r="C8" i="2"/>
  <c r="B6" i="2" s="1"/>
  <c r="F5" i="8"/>
  <c r="G5" i="8" s="1"/>
  <c r="D12" i="8"/>
  <c r="D41" i="1"/>
  <c r="E41" i="1" s="1"/>
  <c r="E28" i="9" l="1"/>
  <c r="F21" i="9"/>
  <c r="F12" i="8"/>
  <c r="G12" i="8" s="1"/>
  <c r="A44" i="1" l="1"/>
  <c r="A45" i="1" s="1"/>
  <c r="A49" i="1" s="1"/>
</calcChain>
</file>

<file path=xl/sharedStrings.xml><?xml version="1.0" encoding="utf-8"?>
<sst xmlns="http://schemas.openxmlformats.org/spreadsheetml/2006/main" count="137" uniqueCount="87">
  <si>
    <t>Operating Expenses</t>
  </si>
  <si>
    <t>Travel Expenses</t>
  </si>
  <si>
    <t>Equipment</t>
  </si>
  <si>
    <t>Contracts</t>
  </si>
  <si>
    <t>Salaries</t>
  </si>
  <si>
    <t xml:space="preserve">Fringe Benefits </t>
  </si>
  <si>
    <t>Budgeted Amount</t>
  </si>
  <si>
    <t>TOTAL</t>
  </si>
  <si>
    <t>Subgrants</t>
  </si>
  <si>
    <t>ARKANSAS DEPARTMENT OF EDUCATION (ADE)</t>
  </si>
  <si>
    <t xml:space="preserve">Grant Budget/Expenditure Report </t>
  </si>
  <si>
    <t>7.  Subgrants:  Provide description of any subgrants to be issued, and describe how such subgrants relate to the goals/objectives of the project.</t>
  </si>
  <si>
    <t>6.  Contracts:  Provide description of any services to be contracted, and describe how such services relate to the goals/objectives of the project.</t>
  </si>
  <si>
    <t>Grant Recipient Name:</t>
  </si>
  <si>
    <t>Name of Grant Program:</t>
  </si>
  <si>
    <t>Grant Award Period of Performance:</t>
  </si>
  <si>
    <t>Date Completed:</t>
  </si>
  <si>
    <t>Remaining Budget Balance</t>
  </si>
  <si>
    <t>Grant Funding Received by Recipient to Date</t>
  </si>
  <si>
    <t>Budget % Over/Under</t>
  </si>
  <si>
    <t>Budget Result</t>
  </si>
  <si>
    <t>Budget Analysis</t>
  </si>
  <si>
    <t>Actual Expenditures Paid by Recipient</t>
  </si>
  <si>
    <t>Recipient Authorized Representative Name and Title</t>
  </si>
  <si>
    <t>Date</t>
  </si>
  <si>
    <t>“By signing this report, I certify to the best of my knowledge and belief that the report is true, complete, and accurate, and the expenditures, disbursements and cash receipts are for the purposes and objectives set forth in the terms and conditions of the grant award. I am aware that any false, fictitious, or fraudulent information, or the omission of any material fact, may subject me to criminal, civil or administrative penalties for fraud, false statements, false claims or otherwise.”</t>
  </si>
  <si>
    <t>Please complete all fields highlighed in blue</t>
  </si>
  <si>
    <t>1. Salaries:  List position titles and salaries, percentage of time charged to the this project, and briefly describe the role each position plays in carrying out the goals/objectives of the project.</t>
  </si>
  <si>
    <t>2.  Fringe Benefits:  Provide the percentages or amounts charged for payroll taxes, health insurance, retirement, and any other fringe benefits for each position listed in the Salaries section.</t>
  </si>
  <si>
    <t>3.  Operating Expenses:  Please list and describe all operating expenses that will be charged to the project, including but not limited to: office supplies, rent, printing, postage, etc. Each item should be separately listed and identified.</t>
  </si>
  <si>
    <t>4.  Travel Expenses:  Provide amounts budgeted for travel for each position listed in the Salaries section, and briefly describe how travel expense relates to goals/objectives of the project.</t>
  </si>
  <si>
    <t>5.  Equipment:  List any equipment that will be purchased with grant funds, and briefly describe how equipment relates to goals/objectives of the project.  Also describe process for maintaining inventory records on the equipment.</t>
  </si>
  <si>
    <t>APSCN SOF</t>
  </si>
  <si>
    <t>Notes:</t>
  </si>
  <si>
    <t>Budget and Budget Narrative Report</t>
  </si>
  <si>
    <t>Grant Award Amount</t>
  </si>
  <si>
    <t>Initial Budget</t>
  </si>
  <si>
    <t>SemiAnnual Report Budget</t>
  </si>
  <si>
    <t xml:space="preserve">Final Report Budget </t>
  </si>
  <si>
    <t>Please check one:</t>
  </si>
  <si>
    <t>Position or Name</t>
  </si>
  <si>
    <t>Salary</t>
  </si>
  <si>
    <t>Benefits</t>
  </si>
  <si>
    <t>Total</t>
  </si>
  <si>
    <t>Budget Amount</t>
  </si>
  <si>
    <t>Difference</t>
  </si>
  <si>
    <t>Narrative/Comments:</t>
  </si>
  <si>
    <t>Amount</t>
  </si>
  <si>
    <t>Name or Position of Traveler Or Describe Calculation of Travel Expenses</t>
  </si>
  <si>
    <t>Equipment with Description</t>
  </si>
  <si>
    <t>Contracted Services</t>
  </si>
  <si>
    <t>Description of SubGrants</t>
  </si>
  <si>
    <t>Narrative Amount</t>
  </si>
  <si>
    <t>Remaining Grant Balance (Grant Award - Grant Funding Received)</t>
  </si>
  <si>
    <t>Cash Balance (Funding Received - Actual Expenditures)</t>
  </si>
  <si>
    <t>NARRATIVES AND BUDGET NOT BALANCED</t>
  </si>
  <si>
    <r>
      <rPr>
        <sz val="12"/>
        <color theme="1"/>
        <rFont val="Century Gothic"/>
        <family val="2"/>
      </rPr>
      <t>•</t>
    </r>
    <r>
      <rPr>
        <i/>
        <sz val="12"/>
        <color theme="1"/>
        <rFont val="Century Gothic"/>
        <family val="2"/>
      </rPr>
      <t xml:space="preserve">  Budget Narratives must be completed and equal the Budget Amounts.  See tabs related to each budget line item</t>
    </r>
  </si>
  <si>
    <t>Budget Amendment Form</t>
  </si>
  <si>
    <t>Please complete the fields highlighed in blue</t>
  </si>
  <si>
    <t>APSCN Source of Funds:</t>
  </si>
  <si>
    <t>•  Please verify the Total Amount for the Approved Budget = the Total Amount for the New Budget</t>
  </si>
  <si>
    <t>I</t>
  </si>
  <si>
    <t>II</t>
  </si>
  <si>
    <t>III</t>
  </si>
  <si>
    <t>IV</t>
  </si>
  <si>
    <t>V</t>
  </si>
  <si>
    <t>Budget Category</t>
  </si>
  <si>
    <t>Approved Budget Amount</t>
  </si>
  <si>
    <t>New Budget Amount</t>
  </si>
  <si>
    <t>Change in Budget Amount</t>
  </si>
  <si>
    <t>Percent Change in Budget</t>
  </si>
  <si>
    <r>
      <t xml:space="preserve">Decription:  </t>
    </r>
    <r>
      <rPr>
        <i/>
        <sz val="12"/>
        <rFont val="Century Gothic"/>
        <family val="2"/>
      </rPr>
      <t>Line items with a Percent Change of 10% or greater (Coumn IV) must include a description of the reason for the change in the Budget Amount</t>
    </r>
  </si>
  <si>
    <t>Approved Budget equals New Budget Amount</t>
  </si>
  <si>
    <t>Narrative/Additional Comments</t>
  </si>
  <si>
    <r>
      <rPr>
        <sz val="12"/>
        <color theme="1"/>
        <rFont val="Century Gothic"/>
        <family val="2"/>
      </rPr>
      <t>•</t>
    </r>
    <r>
      <rPr>
        <i/>
        <sz val="12"/>
        <color theme="1"/>
        <rFont val="Century Gothic"/>
        <family val="2"/>
      </rPr>
      <t xml:space="preserve">  Please complete and submit this form for pre-approval</t>
    </r>
  </si>
  <si>
    <r>
      <rPr>
        <sz val="12"/>
        <color theme="1"/>
        <rFont val="Century Gothic"/>
        <family val="2"/>
      </rPr>
      <t>•</t>
    </r>
    <r>
      <rPr>
        <i/>
        <sz val="12"/>
        <color theme="1"/>
        <rFont val="Century Gothic"/>
        <family val="2"/>
      </rPr>
      <t xml:space="preserve">  If no Percent Change in Budget Amount (Column III) exceeds 10% no approval is needed</t>
    </r>
  </si>
  <si>
    <r>
      <rPr>
        <sz val="12"/>
        <color theme="1"/>
        <rFont val="Century Gothic"/>
        <family val="2"/>
      </rPr>
      <t>•</t>
    </r>
    <r>
      <rPr>
        <i/>
        <sz val="12"/>
        <color theme="1"/>
        <rFont val="Century Gothic"/>
        <family val="2"/>
      </rPr>
      <t xml:space="preserve">  Budget changes that result in a 10% or greater deviation from any budgeted line item must be pre-approved in writing by the ADE Program Manager.</t>
    </r>
  </si>
  <si>
    <t>PLEASE BALANCE THE NARRATIVE AND BUDGET</t>
  </si>
  <si>
    <t>Describe Position Responsibilities</t>
  </si>
  <si>
    <r>
      <rPr>
        <sz val="12"/>
        <color theme="1"/>
        <rFont val="Century Gothic"/>
        <family val="2"/>
      </rPr>
      <t>•</t>
    </r>
    <r>
      <rPr>
        <i/>
        <sz val="12"/>
        <color theme="1"/>
        <rFont val="Century Gothic"/>
        <family val="2"/>
      </rPr>
      <t xml:space="preserve">  If the Budget and Narrative are not balanced, please see tab:  Budget &amp; Narrative Table for assistance in balancing</t>
    </r>
  </si>
  <si>
    <r>
      <rPr>
        <sz val="12"/>
        <color theme="1"/>
        <rFont val="Century Gothic"/>
        <family val="2"/>
      </rPr>
      <t>•</t>
    </r>
    <r>
      <rPr>
        <i/>
        <sz val="12"/>
        <color theme="1"/>
        <rFont val="Century Gothic"/>
        <family val="2"/>
      </rPr>
      <t xml:space="preserve">  A Budget Amendment form is included.  See tab: Budget Amendment</t>
    </r>
  </si>
  <si>
    <r>
      <rPr>
        <sz val="12"/>
        <color theme="1"/>
        <rFont val="Century Gothic"/>
        <family val="2"/>
      </rPr>
      <t>•</t>
    </r>
    <r>
      <rPr>
        <i/>
        <sz val="12"/>
        <color theme="1"/>
        <rFont val="Century Gothic"/>
        <family val="2"/>
      </rPr>
      <t xml:space="preserve">  Change in Budget Amount (Column III) that result in a 10% or greater deviation from any budgeted line item must be pre-approved in writing by the ADE Program Manager</t>
    </r>
  </si>
  <si>
    <t xml:space="preserve">Learning Services/ School Health </t>
  </si>
  <si>
    <t xml:space="preserve">Joint Use Agreement </t>
  </si>
  <si>
    <t>X</t>
  </si>
  <si>
    <t xml:space="preserve">Expense is not allowed </t>
  </si>
  <si>
    <t>July 1, 2025-June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</si>
</sst>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0.0%"/>
  </numFmts>
  <fonts count="22" x14ac:knownFonts="1">
    <font>
      <sz val="11"/>
      <color theme="1"/>
      <name val="Calibri"/>
      <family val="2"/>
      <scheme val="minor"/>
    </font>
    <font>
      <sz val="12"/>
      <color theme="1"/>
      <name val="Century Gothic"/>
      <family val="2"/>
    </font>
    <font>
      <sz val="12"/>
      <color theme="1"/>
      <name val="Century Gothic"/>
      <family val="2"/>
    </font>
    <font>
      <sz val="12"/>
      <color theme="1"/>
      <name val="Century Gothic"/>
      <family val="2"/>
    </font>
    <font>
      <sz val="12"/>
      <color theme="1"/>
      <name val="Century Gothic"/>
      <family val="2"/>
    </font>
    <font>
      <sz val="12"/>
      <color theme="1"/>
      <name val="Century Gothic"/>
      <family val="2"/>
    </font>
    <font>
      <sz val="12"/>
      <color theme="1"/>
      <name val="Century Gothic"/>
      <family val="2"/>
    </font>
    <font>
      <sz val="11"/>
      <color theme="1"/>
      <name val="Calibri"/>
      <family val="2"/>
      <scheme val="minor"/>
    </font>
    <font>
      <sz val="10"/>
      <color rgb="FF000000"/>
      <name val="Arial"/>
      <family val="2"/>
    </font>
    <font>
      <b/>
      <sz val="12"/>
      <color theme="1"/>
      <name val="Century Gothic"/>
      <family val="2"/>
    </font>
    <font>
      <i/>
      <sz val="12"/>
      <name val="Century Gothic"/>
      <family val="2"/>
    </font>
    <font>
      <i/>
      <sz val="12"/>
      <color theme="1"/>
      <name val="Century Gothic"/>
      <family val="2"/>
    </font>
    <font>
      <sz val="12"/>
      <name val="Century Gothic"/>
      <family val="2"/>
    </font>
    <font>
      <sz val="12"/>
      <color rgb="FF000000"/>
      <name val="Century Gothic"/>
      <family val="2"/>
    </font>
    <font>
      <b/>
      <i/>
      <sz val="12"/>
      <color theme="1"/>
      <name val="Century Gothic"/>
      <family val="2"/>
    </font>
    <font>
      <b/>
      <sz val="12"/>
      <color theme="0"/>
      <name val="Century Gothic"/>
      <family val="2"/>
    </font>
    <font>
      <sz val="10"/>
      <name val="Arial"/>
      <family val="2"/>
    </font>
    <font>
      <b/>
      <sz val="12"/>
      <name val="Century Gothic"/>
      <family val="2"/>
    </font>
    <font>
      <b/>
      <sz val="14"/>
      <color theme="1"/>
      <name val="Century Gothic"/>
      <family val="2"/>
    </font>
    <font>
      <b/>
      <i/>
      <sz val="14"/>
      <color theme="1"/>
      <name val="Century Gothic"/>
      <family val="2"/>
    </font>
    <font>
      <b/>
      <sz val="12"/>
      <color theme="1"/>
      <name val="Bradley Hand ITC"/>
      <family val="4"/>
    </font>
    <font>
      <b/>
      <sz val="10"/>
      <name val="Century Gothic"/>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
      <patternFill patternType="solid">
        <fgColor rgb="FFCCECFF"/>
        <bgColor indexed="64"/>
      </patternFill>
    </fill>
    <fill>
      <patternFill patternType="solid">
        <fgColor rgb="FF99FFCC"/>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xf numFmtId="43" fontId="7" fillId="0" borderId="0" applyFont="0" applyFill="0" applyBorder="0" applyAlignment="0" applyProtection="0"/>
    <xf numFmtId="0" fontId="8" fillId="0" borderId="0"/>
    <xf numFmtId="9" fontId="7" fillId="0" borderId="0" applyFont="0" applyFill="0" applyBorder="0" applyAlignment="0" applyProtection="0"/>
    <xf numFmtId="0" fontId="16" fillId="0" borderId="0"/>
  </cellStyleXfs>
  <cellXfs count="142">
    <xf numFmtId="0" fontId="0" fillId="0" borderId="0" xfId="0"/>
    <xf numFmtId="0" fontId="9" fillId="0" borderId="0" xfId="0" applyFont="1" applyAlignment="1">
      <alignment horizontal="left"/>
    </xf>
    <xf numFmtId="0" fontId="9" fillId="0" borderId="0" xfId="0" applyFont="1" applyAlignment="1">
      <alignment horizontal="center"/>
    </xf>
    <xf numFmtId="0" fontId="6" fillId="0" borderId="0" xfId="0" applyFont="1"/>
    <xf numFmtId="0" fontId="6" fillId="0" borderId="0" xfId="0" applyFont="1" applyProtection="1">
      <protection locked="0"/>
    </xf>
    <xf numFmtId="0" fontId="6" fillId="0" borderId="0" xfId="0" applyFont="1" applyAlignment="1">
      <alignment horizontal="center"/>
    </xf>
    <xf numFmtId="0" fontId="6" fillId="0" borderId="0" xfId="0" applyFont="1" applyAlignment="1">
      <alignment horizontal="left"/>
    </xf>
    <xf numFmtId="0" fontId="11" fillId="0" borderId="0" xfId="0" applyFont="1" applyAlignment="1">
      <alignment horizontal="left"/>
    </xf>
    <xf numFmtId="0" fontId="6" fillId="0" borderId="0" xfId="0" applyFont="1" applyAlignment="1" applyProtection="1">
      <alignment horizontal="left" wrapText="1"/>
      <protection locked="0"/>
    </xf>
    <xf numFmtId="40" fontId="6" fillId="0" borderId="0" xfId="0" applyNumberFormat="1" applyFont="1" applyAlignment="1" applyProtection="1">
      <alignment horizontal="left" wrapText="1"/>
      <protection locked="0"/>
    </xf>
    <xf numFmtId="40" fontId="6" fillId="0" borderId="0" xfId="0" applyNumberFormat="1" applyFont="1"/>
    <xf numFmtId="0" fontId="6" fillId="0" borderId="8" xfId="0" applyFont="1" applyBorder="1"/>
    <xf numFmtId="40" fontId="6" fillId="0" borderId="8" xfId="0" applyNumberFormat="1" applyFont="1" applyBorder="1"/>
    <xf numFmtId="40" fontId="6" fillId="0" borderId="0" xfId="0" applyNumberFormat="1" applyFont="1" applyAlignment="1">
      <alignment horizontal="center"/>
    </xf>
    <xf numFmtId="0" fontId="9" fillId="0" borderId="8" xfId="0" applyFont="1" applyBorder="1"/>
    <xf numFmtId="0" fontId="9" fillId="0" borderId="10" xfId="0" applyFont="1" applyBorder="1"/>
    <xf numFmtId="0" fontId="9" fillId="0" borderId="8" xfId="0" applyFont="1" applyBorder="1" applyAlignment="1">
      <alignment horizontal="center"/>
    </xf>
    <xf numFmtId="0" fontId="9" fillId="0" borderId="1" xfId="0" applyFont="1" applyBorder="1"/>
    <xf numFmtId="0" fontId="9" fillId="0" borderId="9" xfId="0" applyFont="1" applyBorder="1" applyAlignment="1">
      <alignment horizontal="center"/>
    </xf>
    <xf numFmtId="0" fontId="9" fillId="0" borderId="8" xfId="0" applyFont="1" applyBorder="1" applyAlignment="1">
      <alignment horizontal="left"/>
    </xf>
    <xf numFmtId="0" fontId="6" fillId="0" borderId="1" xfId="0" applyFont="1" applyBorder="1"/>
    <xf numFmtId="0" fontId="9" fillId="0" borderId="1" xfId="0" applyFont="1" applyBorder="1" applyAlignment="1">
      <alignment horizontal="center" wrapText="1"/>
    </xf>
    <xf numFmtId="0" fontId="9" fillId="0" borderId="1" xfId="0" applyFont="1" applyBorder="1" applyAlignment="1">
      <alignment horizontal="center"/>
    </xf>
    <xf numFmtId="0" fontId="6" fillId="0" borderId="1" xfId="0" applyFont="1" applyBorder="1" applyAlignment="1" applyProtection="1">
      <alignment horizontal="right"/>
      <protection locked="0"/>
    </xf>
    <xf numFmtId="40" fontId="6" fillId="0" borderId="1" xfId="1" applyNumberFormat="1" applyFont="1" applyFill="1" applyBorder="1" applyProtection="1"/>
    <xf numFmtId="9" fontId="6" fillId="0" borderId="1" xfId="0" applyNumberFormat="1" applyFont="1" applyBorder="1"/>
    <xf numFmtId="0" fontId="6" fillId="0" borderId="1" xfId="0" applyFont="1" applyBorder="1" applyAlignment="1">
      <alignment horizontal="center"/>
    </xf>
    <xf numFmtId="0" fontId="6" fillId="0" borderId="1" xfId="0" applyFont="1" applyBorder="1" applyAlignment="1">
      <alignment horizontal="right"/>
    </xf>
    <xf numFmtId="0" fontId="6" fillId="0" borderId="6" xfId="0" applyFont="1" applyBorder="1" applyProtection="1">
      <protection locked="0"/>
    </xf>
    <xf numFmtId="0" fontId="6" fillId="0" borderId="3" xfId="0" applyFont="1" applyBorder="1" applyProtection="1">
      <protection locked="0"/>
    </xf>
    <xf numFmtId="0" fontId="6" fillId="0" borderId="2" xfId="0" applyFont="1" applyBorder="1" applyProtection="1">
      <protection locked="0"/>
    </xf>
    <xf numFmtId="0" fontId="6" fillId="0" borderId="10" xfId="0" applyFont="1" applyBorder="1" applyAlignment="1" applyProtection="1">
      <alignment horizontal="right"/>
      <protection locked="0"/>
    </xf>
    <xf numFmtId="0" fontId="11" fillId="0" borderId="0" xfId="0" applyFont="1" applyAlignment="1">
      <alignment horizontal="center"/>
    </xf>
    <xf numFmtId="0" fontId="6" fillId="0" borderId="2" xfId="0" applyFont="1" applyBorder="1" applyAlignment="1">
      <alignment horizontal="left"/>
    </xf>
    <xf numFmtId="0" fontId="6" fillId="0" borderId="5" xfId="0" applyFont="1" applyBorder="1" applyAlignment="1">
      <alignment horizontal="left"/>
    </xf>
    <xf numFmtId="0" fontId="6" fillId="0" borderId="5" xfId="0" applyFont="1" applyBorder="1"/>
    <xf numFmtId="40" fontId="6" fillId="0" borderId="10" xfId="1" applyNumberFormat="1" applyFont="1" applyFill="1" applyBorder="1" applyAlignment="1" applyProtection="1">
      <protection locked="0"/>
    </xf>
    <xf numFmtId="40" fontId="6" fillId="0" borderId="1" xfId="1" applyNumberFormat="1" applyFont="1" applyFill="1" applyBorder="1" applyAlignment="1" applyProtection="1">
      <protection locked="0"/>
    </xf>
    <xf numFmtId="40" fontId="6" fillId="0" borderId="1" xfId="1" applyNumberFormat="1" applyFont="1" applyFill="1" applyBorder="1" applyAlignment="1" applyProtection="1"/>
    <xf numFmtId="0" fontId="9" fillId="5" borderId="0" xfId="0" applyFont="1" applyFill="1" applyAlignment="1" applyProtection="1">
      <alignment horizontal="center"/>
      <protection locked="0"/>
    </xf>
    <xf numFmtId="0" fontId="9" fillId="3" borderId="0" xfId="0" applyFont="1" applyFill="1" applyAlignment="1">
      <alignment horizontal="left"/>
    </xf>
    <xf numFmtId="0" fontId="15" fillId="4" borderId="12" xfId="0" applyFont="1" applyFill="1" applyBorder="1" applyAlignment="1">
      <alignment horizontal="left"/>
    </xf>
    <xf numFmtId="0" fontId="15" fillId="4" borderId="12" xfId="0" applyFont="1" applyFill="1" applyBorder="1" applyAlignment="1">
      <alignment horizontal="center"/>
    </xf>
    <xf numFmtId="0" fontId="17" fillId="0" borderId="12" xfId="4" applyFont="1" applyBorder="1" applyAlignment="1">
      <alignment horizontal="center" wrapText="1"/>
    </xf>
    <xf numFmtId="0" fontId="9" fillId="0" borderId="13" xfId="0" applyFont="1" applyBorder="1" applyAlignment="1">
      <alignment horizontal="center" wrapText="1"/>
    </xf>
    <xf numFmtId="0" fontId="17" fillId="0" borderId="12" xfId="4" applyFont="1" applyBorder="1" applyAlignment="1">
      <alignment horizontal="left" wrapText="1"/>
    </xf>
    <xf numFmtId="37" fontId="12" fillId="0" borderId="14" xfId="1" quotePrefix="1" applyNumberFormat="1" applyFont="1" applyBorder="1" applyAlignment="1">
      <alignment horizontal="left"/>
    </xf>
    <xf numFmtId="0" fontId="14" fillId="3" borderId="8" xfId="0" applyFont="1" applyFill="1" applyBorder="1" applyAlignment="1">
      <alignment horizontal="left"/>
    </xf>
    <xf numFmtId="0" fontId="9" fillId="3" borderId="8" xfId="0" applyFont="1" applyFill="1" applyBorder="1"/>
    <xf numFmtId="40" fontId="9" fillId="3" borderId="8" xfId="0" applyNumberFormat="1" applyFont="1" applyFill="1" applyBorder="1" applyAlignment="1">
      <alignment horizontal="center"/>
    </xf>
    <xf numFmtId="0" fontId="12" fillId="0" borderId="0" xfId="0" applyFont="1" applyAlignment="1">
      <alignment horizontal="left" vertical="center" indent="4"/>
    </xf>
    <xf numFmtId="8" fontId="6" fillId="0" borderId="9" xfId="1" applyNumberFormat="1" applyFont="1" applyFill="1" applyBorder="1" applyAlignment="1" applyProtection="1">
      <alignment horizontal="right"/>
    </xf>
    <xf numFmtId="8" fontId="6" fillId="0" borderId="8" xfId="1" applyNumberFormat="1" applyFont="1" applyFill="1" applyBorder="1" applyAlignment="1" applyProtection="1">
      <alignment horizontal="right"/>
    </xf>
    <xf numFmtId="0" fontId="6" fillId="0" borderId="7" xfId="0" applyFont="1" applyBorder="1" applyProtection="1">
      <protection locked="0"/>
    </xf>
    <xf numFmtId="0" fontId="6" fillId="0" borderId="4" xfId="0" applyFont="1" applyBorder="1" applyProtection="1">
      <protection locked="0"/>
    </xf>
    <xf numFmtId="0" fontId="4" fillId="0" borderId="0" xfId="0" applyFont="1"/>
    <xf numFmtId="0" fontId="4" fillId="0" borderId="0" xfId="0" applyFont="1" applyProtection="1">
      <protection locked="0"/>
    </xf>
    <xf numFmtId="0" fontId="4" fillId="3" borderId="0" xfId="0" applyFont="1" applyFill="1"/>
    <xf numFmtId="0" fontId="4" fillId="0" borderId="1" xfId="0" applyFont="1" applyBorder="1" applyAlignment="1" applyProtection="1">
      <alignment horizontal="right"/>
      <protection locked="0"/>
    </xf>
    <xf numFmtId="40" fontId="4" fillId="5" borderId="1" xfId="1" applyNumberFormat="1" applyFont="1" applyFill="1" applyBorder="1" applyProtection="1">
      <protection locked="0"/>
    </xf>
    <xf numFmtId="40" fontId="4" fillId="0" borderId="13" xfId="1" applyNumberFormat="1" applyFont="1" applyFill="1" applyBorder="1" applyProtection="1"/>
    <xf numFmtId="164" fontId="4" fillId="0" borderId="13" xfId="3" applyNumberFormat="1" applyFont="1" applyFill="1" applyBorder="1" applyProtection="1"/>
    <xf numFmtId="0" fontId="4" fillId="0" borderId="1" xfId="0" applyFont="1" applyBorder="1" applyAlignment="1">
      <alignment horizontal="right"/>
    </xf>
    <xf numFmtId="40" fontId="4" fillId="0" borderId="1" xfId="1" applyNumberFormat="1" applyFont="1" applyFill="1" applyBorder="1" applyProtection="1"/>
    <xf numFmtId="9" fontId="4" fillId="0" borderId="1" xfId="3" applyFont="1" applyFill="1" applyBorder="1" applyProtection="1"/>
    <xf numFmtId="43" fontId="4" fillId="0" borderId="13" xfId="1" applyFont="1" applyFill="1" applyBorder="1" applyProtection="1"/>
    <xf numFmtId="0" fontId="4" fillId="0" borderId="0" xfId="0" applyFont="1" applyAlignment="1">
      <alignment horizontal="right"/>
    </xf>
    <xf numFmtId="40" fontId="4" fillId="0" borderId="0" xfId="1" applyNumberFormat="1" applyFont="1" applyFill="1" applyBorder="1" applyProtection="1"/>
    <xf numFmtId="9" fontId="4" fillId="0" borderId="0" xfId="3" applyFont="1" applyFill="1" applyBorder="1" applyProtection="1"/>
    <xf numFmtId="43" fontId="4" fillId="0" borderId="0" xfId="1" applyFont="1" applyFill="1" applyBorder="1" applyProtection="1"/>
    <xf numFmtId="0" fontId="6" fillId="5" borderId="0" xfId="0" applyFont="1" applyFill="1" applyProtection="1">
      <protection locked="0"/>
    </xf>
    <xf numFmtId="0" fontId="6" fillId="5" borderId="0" xfId="0" applyFont="1" applyFill="1" applyAlignment="1" applyProtection="1">
      <alignment horizontal="left"/>
      <protection locked="0"/>
    </xf>
    <xf numFmtId="40" fontId="6" fillId="5" borderId="1" xfId="1" applyNumberFormat="1" applyFont="1" applyFill="1" applyBorder="1" applyProtection="1">
      <protection locked="0"/>
    </xf>
    <xf numFmtId="40" fontId="9" fillId="6" borderId="0" xfId="0" applyNumberFormat="1" applyFont="1" applyFill="1" applyAlignment="1">
      <alignment horizontal="center"/>
    </xf>
    <xf numFmtId="40" fontId="9" fillId="6" borderId="0" xfId="0" applyNumberFormat="1" applyFont="1" applyFill="1" applyAlignment="1">
      <alignment horizontal="center" wrapText="1"/>
    </xf>
    <xf numFmtId="0" fontId="0" fillId="0" borderId="0" xfId="0" applyAlignment="1">
      <alignment horizontal="center"/>
    </xf>
    <xf numFmtId="0" fontId="6" fillId="0" borderId="0" xfId="0" applyFont="1" applyAlignment="1" applyProtection="1">
      <alignment horizontal="left"/>
      <protection locked="0"/>
    </xf>
    <xf numFmtId="0" fontId="9" fillId="5" borderId="0" xfId="0" applyFont="1" applyFill="1" applyAlignment="1" applyProtection="1">
      <alignment horizontal="left"/>
      <protection locked="0"/>
    </xf>
    <xf numFmtId="0" fontId="2" fillId="0" borderId="0" xfId="0" applyFont="1"/>
    <xf numFmtId="0" fontId="6" fillId="0" borderId="0" xfId="0" applyFont="1" applyAlignment="1">
      <alignment wrapText="1"/>
    </xf>
    <xf numFmtId="40" fontId="6" fillId="0" borderId="0" xfId="0" applyNumberFormat="1" applyFont="1" applyAlignment="1">
      <alignment wrapText="1"/>
    </xf>
    <xf numFmtId="0" fontId="9" fillId="6" borderId="0" xfId="0" applyFont="1" applyFill="1" applyAlignment="1" applyProtection="1">
      <alignment horizontal="center"/>
      <protection locked="0"/>
    </xf>
    <xf numFmtId="40" fontId="9" fillId="6" borderId="0" xfId="0" applyNumberFormat="1" applyFont="1" applyFill="1" applyAlignment="1" applyProtection="1">
      <alignment horizontal="center"/>
      <protection locked="0"/>
    </xf>
    <xf numFmtId="0" fontId="2" fillId="5" borderId="8" xfId="0" applyFont="1" applyFill="1" applyBorder="1" applyAlignment="1" applyProtection="1">
      <alignment wrapText="1"/>
      <protection locked="0"/>
    </xf>
    <xf numFmtId="40" fontId="6" fillId="5" borderId="8" xfId="0" applyNumberFormat="1" applyFont="1" applyFill="1" applyBorder="1" applyProtection="1">
      <protection locked="0"/>
    </xf>
    <xf numFmtId="40" fontId="2" fillId="5" borderId="8" xfId="0" applyNumberFormat="1" applyFont="1" applyFill="1" applyBorder="1" applyAlignment="1" applyProtection="1">
      <alignment wrapText="1"/>
      <protection locked="0"/>
    </xf>
    <xf numFmtId="0" fontId="6" fillId="5" borderId="9" xfId="0" applyFont="1" applyFill="1" applyBorder="1" applyAlignment="1" applyProtection="1">
      <alignment wrapText="1"/>
      <protection locked="0"/>
    </xf>
    <xf numFmtId="40" fontId="6" fillId="5" borderId="9" xfId="0" applyNumberFormat="1" applyFont="1" applyFill="1" applyBorder="1" applyProtection="1">
      <protection locked="0"/>
    </xf>
    <xf numFmtId="40" fontId="6" fillId="5" borderId="9" xfId="0" applyNumberFormat="1" applyFont="1" applyFill="1" applyBorder="1" applyAlignment="1" applyProtection="1">
      <alignment wrapText="1"/>
      <protection locked="0"/>
    </xf>
    <xf numFmtId="40" fontId="3" fillId="5" borderId="9" xfId="0" applyNumberFormat="1" applyFont="1" applyFill="1" applyBorder="1" applyAlignment="1" applyProtection="1">
      <alignment wrapText="1"/>
      <protection locked="0"/>
    </xf>
    <xf numFmtId="0" fontId="2" fillId="5" borderId="9" xfId="0" applyFont="1" applyFill="1" applyBorder="1" applyAlignment="1" applyProtection="1">
      <alignment wrapText="1"/>
      <protection locked="0"/>
    </xf>
    <xf numFmtId="40" fontId="2" fillId="5" borderId="9" xfId="0" applyNumberFormat="1" applyFont="1" applyFill="1" applyBorder="1" applyProtection="1">
      <protection locked="0"/>
    </xf>
    <xf numFmtId="0" fontId="6" fillId="5" borderId="11" xfId="0" applyFont="1" applyFill="1" applyBorder="1" applyAlignment="1" applyProtection="1">
      <alignment horizontal="left"/>
      <protection locked="0"/>
    </xf>
    <xf numFmtId="0" fontId="2" fillId="0" borderId="1" xfId="0" applyFont="1" applyBorder="1" applyAlignment="1" applyProtection="1">
      <alignment horizontal="right"/>
      <protection locked="0"/>
    </xf>
    <xf numFmtId="8" fontId="9" fillId="5" borderId="8" xfId="0" applyNumberFormat="1" applyFont="1" applyFill="1" applyBorder="1" applyAlignment="1" applyProtection="1">
      <alignment horizontal="right"/>
      <protection locked="0"/>
    </xf>
    <xf numFmtId="8" fontId="6" fillId="5" borderId="8" xfId="0" applyNumberFormat="1" applyFont="1" applyFill="1" applyBorder="1" applyAlignment="1" applyProtection="1">
      <alignment horizontal="right"/>
      <protection locked="0"/>
    </xf>
    <xf numFmtId="16" fontId="2" fillId="5" borderId="0" xfId="0" applyNumberFormat="1" applyFont="1" applyFill="1" applyAlignment="1" applyProtection="1">
      <alignment horizontal="left"/>
      <protection locked="0"/>
    </xf>
    <xf numFmtId="40" fontId="2" fillId="0" borderId="0" xfId="0" applyNumberFormat="1" applyFont="1"/>
    <xf numFmtId="0" fontId="5" fillId="5" borderId="9" xfId="0" applyFont="1" applyFill="1" applyBorder="1" applyAlignment="1" applyProtection="1">
      <alignment wrapText="1"/>
      <protection locked="0"/>
    </xf>
    <xf numFmtId="0" fontId="6" fillId="0" borderId="0" xfId="0" applyFont="1" applyAlignment="1">
      <alignment horizontal="left" wrapText="1"/>
    </xf>
    <xf numFmtId="40" fontId="6" fillId="0" borderId="0" xfId="0" applyNumberFormat="1" applyFont="1" applyAlignment="1">
      <alignment horizontal="left" wrapText="1"/>
    </xf>
    <xf numFmtId="37" fontId="21" fillId="0" borderId="0" xfId="1" quotePrefix="1" applyNumberFormat="1" applyFont="1" applyBorder="1" applyAlignment="1" applyProtection="1">
      <alignment horizontal="center"/>
    </xf>
    <xf numFmtId="40" fontId="2" fillId="0" borderId="0" xfId="0" applyNumberFormat="1" applyFont="1" applyAlignment="1">
      <alignment horizontal="left" wrapText="1"/>
    </xf>
    <xf numFmtId="37" fontId="21" fillId="0" borderId="0" xfId="1" quotePrefix="1" applyNumberFormat="1" applyFont="1" applyBorder="1" applyAlignment="1" applyProtection="1">
      <alignment horizontal="left"/>
    </xf>
    <xf numFmtId="37" fontId="17" fillId="0" borderId="0" xfId="1" quotePrefix="1" applyNumberFormat="1" applyFont="1" applyBorder="1" applyAlignment="1" applyProtection="1">
      <alignment horizontal="center"/>
    </xf>
    <xf numFmtId="40" fontId="9" fillId="6" borderId="0" xfId="0" applyNumberFormat="1" applyFont="1" applyFill="1" applyAlignment="1" applyProtection="1">
      <alignment horizontal="center" wrapText="1"/>
      <protection locked="0"/>
    </xf>
    <xf numFmtId="0" fontId="6" fillId="5" borderId="8" xfId="0" applyFont="1" applyFill="1" applyBorder="1" applyAlignment="1" applyProtection="1">
      <alignment wrapText="1"/>
      <protection locked="0"/>
    </xf>
    <xf numFmtId="40" fontId="1" fillId="5" borderId="1" xfId="1" applyNumberFormat="1" applyFont="1" applyFill="1" applyBorder="1" applyProtection="1">
      <protection locked="0"/>
    </xf>
    <xf numFmtId="0" fontId="1" fillId="5" borderId="11" xfId="0" applyFont="1" applyFill="1" applyBorder="1" applyAlignment="1" applyProtection="1">
      <alignment horizontal="left"/>
      <protection locked="0"/>
    </xf>
    <xf numFmtId="0" fontId="1" fillId="5" borderId="8" xfId="0" applyFont="1" applyFill="1" applyBorder="1" applyAlignment="1" applyProtection="1">
      <alignment wrapText="1"/>
      <protection locked="0"/>
    </xf>
    <xf numFmtId="40" fontId="1" fillId="5" borderId="8" xfId="0" applyNumberFormat="1" applyFont="1" applyFill="1" applyBorder="1" applyProtection="1">
      <protection locked="0"/>
    </xf>
    <xf numFmtId="0" fontId="2" fillId="5" borderId="3" xfId="0" applyFont="1" applyFill="1" applyBorder="1" applyAlignment="1" applyProtection="1">
      <alignment horizontal="center"/>
      <protection locked="0"/>
    </xf>
    <xf numFmtId="0" fontId="6" fillId="5" borderId="2" xfId="0" applyFont="1" applyFill="1" applyBorder="1" applyAlignment="1" applyProtection="1">
      <alignment horizontal="center"/>
      <protection locked="0"/>
    </xf>
    <xf numFmtId="0" fontId="13" fillId="0" borderId="15" xfId="0" applyFont="1" applyBorder="1" applyAlignment="1" applyProtection="1">
      <alignment horizontal="center" vertical="top" wrapText="1"/>
      <protection locked="0"/>
    </xf>
    <xf numFmtId="0" fontId="13" fillId="0" borderId="16" xfId="0" applyFont="1" applyBorder="1" applyAlignment="1" applyProtection="1">
      <alignment horizontal="center" vertical="top" wrapText="1"/>
      <protection locked="0"/>
    </xf>
    <xf numFmtId="0" fontId="13" fillId="0" borderId="17" xfId="0" applyFont="1" applyBorder="1" applyAlignment="1" applyProtection="1">
      <alignment horizontal="center" vertical="top" wrapText="1"/>
      <protection locked="0"/>
    </xf>
    <xf numFmtId="0" fontId="18" fillId="6" borderId="2" xfId="0" applyFont="1" applyFill="1" applyBorder="1" applyAlignment="1">
      <alignment horizontal="center"/>
    </xf>
    <xf numFmtId="0" fontId="19" fillId="0" borderId="0" xfId="0" applyFont="1" applyAlignment="1">
      <alignment horizontal="center"/>
    </xf>
    <xf numFmtId="0" fontId="6" fillId="5" borderId="2" xfId="0" applyFont="1" applyFill="1" applyBorder="1" applyAlignment="1" applyProtection="1">
      <alignment horizontal="left"/>
      <protection locked="0"/>
    </xf>
    <xf numFmtId="0" fontId="6" fillId="5" borderId="4" xfId="0" applyFont="1" applyFill="1" applyBorder="1" applyAlignment="1" applyProtection="1">
      <alignment horizontal="left"/>
      <protection locked="0"/>
    </xf>
    <xf numFmtId="0" fontId="18" fillId="0" borderId="0" xfId="0" applyFont="1" applyAlignment="1">
      <alignment horizontal="center"/>
    </xf>
    <xf numFmtId="0" fontId="18" fillId="2" borderId="0" xfId="0" applyFont="1" applyFill="1" applyAlignment="1" applyProtection="1">
      <alignment horizontal="center"/>
      <protection locked="0"/>
    </xf>
    <xf numFmtId="0" fontId="20" fillId="0" borderId="6" xfId="0" applyFont="1" applyBorder="1" applyAlignment="1" applyProtection="1">
      <alignment horizontal="center"/>
      <protection locked="0"/>
    </xf>
    <xf numFmtId="0" fontId="20" fillId="0" borderId="0" xfId="0" applyFont="1" applyAlignment="1" applyProtection="1">
      <alignment horizontal="center"/>
      <protection locked="0"/>
    </xf>
    <xf numFmtId="0" fontId="18" fillId="6" borderId="0" xfId="0" applyFont="1" applyFill="1" applyAlignment="1">
      <alignment horizontal="center"/>
    </xf>
    <xf numFmtId="0" fontId="18" fillId="5" borderId="0" xfId="0" applyFont="1" applyFill="1" applyAlignment="1">
      <alignment horizontal="center"/>
    </xf>
    <xf numFmtId="0" fontId="11" fillId="0" borderId="0" xfId="0" applyFont="1" applyAlignment="1">
      <alignment horizontal="left" wrapText="1"/>
    </xf>
    <xf numFmtId="0" fontId="11" fillId="0" borderId="0" xfId="0" applyFont="1" applyAlignment="1">
      <alignment horizontal="left"/>
    </xf>
    <xf numFmtId="0" fontId="9" fillId="0" borderId="0" xfId="0" applyFont="1" applyAlignment="1">
      <alignment horizontal="left"/>
    </xf>
    <xf numFmtId="0" fontId="9" fillId="2" borderId="0" xfId="0" applyFont="1" applyFill="1" applyAlignment="1" applyProtection="1">
      <alignment horizontal="left"/>
      <protection locked="0"/>
    </xf>
    <xf numFmtId="0" fontId="9" fillId="5" borderId="0" xfId="0" applyFont="1" applyFill="1" applyAlignment="1" applyProtection="1">
      <alignment horizontal="left"/>
      <protection locked="0"/>
    </xf>
    <xf numFmtId="40" fontId="9" fillId="6" borderId="0" xfId="0" applyNumberFormat="1" applyFont="1" applyFill="1" applyAlignment="1" applyProtection="1">
      <alignment horizontal="center"/>
      <protection locked="0"/>
    </xf>
    <xf numFmtId="0" fontId="2" fillId="0" borderId="0" xfId="0" applyFont="1" applyAlignment="1">
      <alignment horizontal="left" wrapText="1"/>
    </xf>
    <xf numFmtId="0" fontId="6" fillId="0" borderId="0" xfId="0" applyFont="1" applyAlignment="1">
      <alignment horizontal="left" wrapText="1"/>
    </xf>
    <xf numFmtId="40" fontId="2" fillId="5" borderId="0" xfId="0" applyNumberFormat="1" applyFont="1" applyFill="1" applyAlignment="1" applyProtection="1">
      <alignment vertical="top" wrapText="1"/>
      <protection locked="0"/>
    </xf>
    <xf numFmtId="40" fontId="6" fillId="5" borderId="0" xfId="0" applyNumberFormat="1" applyFont="1" applyFill="1" applyAlignment="1" applyProtection="1">
      <alignment vertical="top" wrapText="1"/>
      <protection locked="0"/>
    </xf>
    <xf numFmtId="40" fontId="9" fillId="6" borderId="0" xfId="0" applyNumberFormat="1" applyFont="1" applyFill="1" applyAlignment="1">
      <alignment horizontal="center"/>
    </xf>
    <xf numFmtId="40" fontId="5" fillId="5" borderId="0" xfId="0" applyNumberFormat="1" applyFont="1" applyFill="1" applyAlignment="1" applyProtection="1">
      <alignment horizontal="center" vertical="top" wrapText="1"/>
      <protection locked="0"/>
    </xf>
    <xf numFmtId="0" fontId="6" fillId="0" borderId="0" xfId="0" applyFont="1" applyAlignment="1" applyProtection="1">
      <alignment horizontal="left" wrapText="1"/>
      <protection locked="0"/>
    </xf>
    <xf numFmtId="0" fontId="9" fillId="0" borderId="0" xfId="0" applyFont="1" applyAlignment="1">
      <alignment horizontal="center"/>
    </xf>
    <xf numFmtId="0" fontId="15" fillId="4" borderId="0" xfId="0" applyFont="1" applyFill="1" applyAlignment="1">
      <alignment horizontal="center"/>
    </xf>
    <xf numFmtId="0" fontId="9" fillId="5" borderId="0" xfId="0" applyFont="1" applyFill="1" applyAlignment="1">
      <alignment horizontal="center"/>
    </xf>
  </cellXfs>
  <cellStyles count="5">
    <cellStyle name="Comma" xfId="1" builtinId="3"/>
    <cellStyle name="Normal" xfId="0" builtinId="0"/>
    <cellStyle name="Normal 2" xfId="2" xr:uid="{00000000-0005-0000-0000-000002000000}"/>
    <cellStyle name="Normal 3" xfId="4" xr:uid="{00000000-0005-0000-0000-000003000000}"/>
    <cellStyle name="Percent" xfId="3" builtinId="5"/>
  </cellStyles>
  <dxfs count="44">
    <dxf>
      <fill>
        <patternFill>
          <bgColor rgb="FFFFFF00"/>
        </patternFill>
      </fill>
    </dxf>
    <dxf>
      <fill>
        <patternFill>
          <bgColor rgb="FFCCECFF"/>
        </patternFill>
      </fill>
    </dxf>
    <dxf>
      <font>
        <color theme="0"/>
      </font>
    </dxf>
    <dxf>
      <font>
        <color theme="0"/>
      </font>
    </dxf>
    <dxf>
      <font>
        <color theme="0"/>
      </font>
    </dxf>
    <dxf>
      <font>
        <b/>
        <i val="0"/>
      </font>
      <fill>
        <patternFill>
          <bgColor rgb="FF00B0F0"/>
        </patternFill>
      </fill>
    </dxf>
    <dxf>
      <fill>
        <patternFill>
          <bgColor rgb="FFFFFF00"/>
        </patternFill>
      </fill>
    </dxf>
    <dxf>
      <fill>
        <patternFill>
          <bgColor rgb="FFCCECFF"/>
        </patternFill>
      </fill>
    </dxf>
    <dxf>
      <fill>
        <patternFill>
          <bgColor rgb="FFFFCCFF"/>
        </patternFill>
      </fill>
    </dxf>
    <dxf>
      <fill>
        <patternFill>
          <bgColor rgb="FFFFCCFF"/>
        </patternFill>
      </fill>
    </dxf>
    <dxf>
      <fill>
        <patternFill>
          <bgColor rgb="FFFFFF00"/>
        </patternFill>
      </fill>
    </dxf>
    <dxf>
      <fill>
        <patternFill>
          <bgColor rgb="FFCCECFF"/>
        </patternFill>
      </fill>
    </dxf>
    <dxf>
      <fill>
        <patternFill>
          <bgColor rgb="FFFFCCFF"/>
        </patternFill>
      </fill>
    </dxf>
    <dxf>
      <fill>
        <patternFill>
          <bgColor rgb="FFFFCCFF"/>
        </patternFill>
      </fill>
    </dxf>
    <dxf>
      <fill>
        <patternFill>
          <bgColor rgb="FFFFFF00"/>
        </patternFill>
      </fill>
    </dxf>
    <dxf>
      <fill>
        <patternFill>
          <bgColor rgb="FFCCECFF"/>
        </patternFill>
      </fill>
    </dxf>
    <dxf>
      <fill>
        <patternFill>
          <bgColor rgb="FFFFCCFF"/>
        </patternFill>
      </fill>
    </dxf>
    <dxf>
      <fill>
        <patternFill>
          <bgColor rgb="FFFFCCFF"/>
        </patternFill>
      </fill>
    </dxf>
    <dxf>
      <fill>
        <patternFill>
          <bgColor rgb="FFFFFF00"/>
        </patternFill>
      </fill>
    </dxf>
    <dxf>
      <fill>
        <patternFill>
          <bgColor rgb="FFCCECFF"/>
        </patternFill>
      </fill>
    </dxf>
    <dxf>
      <fill>
        <patternFill>
          <bgColor rgb="FFFFCCFF"/>
        </patternFill>
      </fill>
    </dxf>
    <dxf>
      <fill>
        <patternFill>
          <bgColor rgb="FFFFCCFF"/>
        </patternFill>
      </fill>
    </dxf>
    <dxf>
      <fill>
        <patternFill>
          <bgColor rgb="FFFFFF00"/>
        </patternFill>
      </fill>
    </dxf>
    <dxf>
      <fill>
        <patternFill>
          <bgColor rgb="FFCCECFF"/>
        </patternFill>
      </fill>
    </dxf>
    <dxf>
      <fill>
        <patternFill>
          <bgColor rgb="FFFFCCFF"/>
        </patternFill>
      </fill>
    </dxf>
    <dxf>
      <fill>
        <patternFill>
          <bgColor rgb="FFFFCCFF"/>
        </patternFill>
      </fill>
    </dxf>
    <dxf>
      <fill>
        <patternFill>
          <bgColor rgb="FFFFFF00"/>
        </patternFill>
      </fill>
    </dxf>
    <dxf>
      <fill>
        <patternFill>
          <bgColor rgb="FFCCECFF"/>
        </patternFill>
      </fill>
    </dxf>
    <dxf>
      <fill>
        <patternFill>
          <bgColor rgb="FFFFCCFF"/>
        </patternFill>
      </fill>
    </dxf>
    <dxf>
      <fill>
        <patternFill>
          <bgColor rgb="FFFFCCFF"/>
        </patternFill>
      </fill>
    </dxf>
    <dxf>
      <fill>
        <patternFill>
          <bgColor rgb="FFFFFF00"/>
        </patternFill>
      </fill>
    </dxf>
    <dxf>
      <fill>
        <patternFill>
          <bgColor rgb="FFCCECFF"/>
        </patternFill>
      </fill>
    </dxf>
    <dxf>
      <fill>
        <patternFill>
          <bgColor rgb="FFFFCCFF"/>
        </patternFill>
      </fill>
    </dxf>
    <dxf>
      <fill>
        <patternFill>
          <bgColor rgb="FFFFCCFF"/>
        </patternFill>
      </fill>
    </dxf>
    <dxf>
      <font>
        <color theme="0"/>
      </font>
    </dxf>
    <dxf>
      <font>
        <color theme="0"/>
      </font>
    </dxf>
    <dxf>
      <font>
        <color theme="0"/>
      </font>
    </dxf>
    <dxf>
      <font>
        <color theme="0"/>
      </font>
    </dxf>
    <dxf>
      <font>
        <strike val="0"/>
        <color rgb="FFFFCCFF"/>
      </font>
    </dxf>
    <dxf>
      <fill>
        <patternFill>
          <bgColor rgb="FFFFCCFF"/>
        </patternFill>
      </fill>
    </dxf>
    <dxf>
      <font>
        <color auto="1"/>
      </font>
    </dxf>
    <dxf>
      <fill>
        <patternFill>
          <bgColor rgb="FFFF66FF"/>
        </patternFill>
      </fill>
    </dxf>
    <dxf>
      <font>
        <strike val="0"/>
        <color auto="1"/>
      </font>
      <fill>
        <patternFill>
          <bgColor rgb="FFFFCCFF"/>
        </patternFill>
      </fill>
    </dxf>
    <dxf>
      <font>
        <strike val="0"/>
      </font>
      <fill>
        <patternFill>
          <bgColor rgb="FFFF99FF"/>
        </patternFill>
      </fill>
    </dxf>
  </dxfs>
  <tableStyles count="0" defaultTableStyle="TableStyleMedium2" defaultPivotStyle="PivotStyleLight16"/>
  <colors>
    <mruColors>
      <color rgb="FF99FFCC"/>
      <color rgb="FFCCECFF"/>
      <color rgb="FFFFCCFF"/>
      <color rgb="FFFF66FF"/>
      <color rgb="FFFF00FF"/>
      <color rgb="FFCCFFFF"/>
      <color rgb="FFFF99FF"/>
      <color rgb="FFCC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4"/>
  <sheetViews>
    <sheetView tabSelected="1" zoomScaleNormal="100" workbookViewId="0">
      <selection activeCell="B7" sqref="B7"/>
    </sheetView>
  </sheetViews>
  <sheetFormatPr defaultColWidth="8.85546875" defaultRowHeight="17.25" x14ac:dyDescent="0.3"/>
  <cols>
    <col min="1" max="1" width="45" style="3" customWidth="1"/>
    <col min="2" max="3" width="18.7109375" style="3" customWidth="1"/>
    <col min="4" max="4" width="21" style="3" customWidth="1"/>
    <col min="5" max="5" width="18.7109375" style="3" customWidth="1"/>
    <col min="6" max="6" width="36" style="3" bestFit="1" customWidth="1"/>
    <col min="7" max="16384" width="8.85546875" style="3"/>
  </cols>
  <sheetData>
    <row r="1" spans="1:6" ht="18.75" x14ac:dyDescent="0.3">
      <c r="A1" s="120" t="s">
        <v>9</v>
      </c>
      <c r="B1" s="120"/>
      <c r="C1" s="120"/>
      <c r="D1" s="120"/>
      <c r="E1" s="120"/>
      <c r="F1" s="120"/>
    </row>
    <row r="2" spans="1:6" ht="18.75" x14ac:dyDescent="0.3">
      <c r="A2" s="121" t="s">
        <v>82</v>
      </c>
      <c r="B2" s="121"/>
      <c r="C2" s="121"/>
      <c r="D2" s="121"/>
      <c r="E2" s="121"/>
      <c r="F2" s="121"/>
    </row>
    <row r="3" spans="1:6" ht="18.75" x14ac:dyDescent="0.3">
      <c r="A3" s="121" t="s">
        <v>83</v>
      </c>
      <c r="B3" s="121"/>
      <c r="C3" s="121"/>
      <c r="D3" s="121"/>
      <c r="E3" s="121"/>
      <c r="F3" s="121"/>
    </row>
    <row r="4" spans="1:6" ht="18.75" x14ac:dyDescent="0.3">
      <c r="A4" s="120" t="s">
        <v>34</v>
      </c>
      <c r="B4" s="120"/>
      <c r="C4" s="120"/>
      <c r="D4" s="120"/>
      <c r="E4" s="120"/>
      <c r="F4" s="120"/>
    </row>
    <row r="5" spans="1:6" ht="18.75" x14ac:dyDescent="0.3">
      <c r="A5" s="125" t="s">
        <v>26</v>
      </c>
      <c r="B5" s="125"/>
      <c r="C5" s="125"/>
      <c r="D5" s="125"/>
      <c r="E5" s="125"/>
      <c r="F5" s="125"/>
    </row>
    <row r="6" spans="1:6" ht="18.75" customHeight="1" x14ac:dyDescent="0.3">
      <c r="A6" s="2"/>
      <c r="B6" s="2"/>
      <c r="C6" s="2"/>
      <c r="D6" s="2"/>
      <c r="E6" s="2"/>
      <c r="F6" s="2"/>
    </row>
    <row r="7" spans="1:6" x14ac:dyDescent="0.3">
      <c r="A7" s="1" t="s">
        <v>13</v>
      </c>
      <c r="B7" s="77"/>
      <c r="C7" s="39"/>
      <c r="D7" s="70"/>
      <c r="E7" s="2"/>
      <c r="F7" s="2"/>
    </row>
    <row r="8" spans="1:6" x14ac:dyDescent="0.3">
      <c r="A8" s="1" t="s">
        <v>14</v>
      </c>
      <c r="B8" s="128" t="str">
        <f>+A3</f>
        <v xml:space="preserve">Joint Use Agreement </v>
      </c>
      <c r="C8" s="128"/>
      <c r="D8" s="128"/>
      <c r="E8" s="128"/>
      <c r="F8" s="128"/>
    </row>
    <row r="9" spans="1:6" x14ac:dyDescent="0.3">
      <c r="A9" s="1" t="s">
        <v>32</v>
      </c>
      <c r="B9" s="130">
        <v>2901</v>
      </c>
      <c r="C9" s="130"/>
      <c r="D9" s="130"/>
      <c r="E9" s="2"/>
      <c r="F9" s="2"/>
    </row>
    <row r="10" spans="1:6" x14ac:dyDescent="0.3">
      <c r="A10" s="1" t="s">
        <v>15</v>
      </c>
      <c r="B10" s="129" t="s">
        <v>86</v>
      </c>
      <c r="C10" s="129"/>
      <c r="D10" s="129"/>
      <c r="E10" s="129"/>
      <c r="F10" s="2"/>
    </row>
    <row r="11" spans="1:6" x14ac:dyDescent="0.3">
      <c r="A11" s="1" t="s">
        <v>16</v>
      </c>
      <c r="B11" s="96"/>
      <c r="C11" s="71"/>
      <c r="D11" s="76"/>
      <c r="E11" s="2"/>
      <c r="F11" s="2"/>
    </row>
    <row r="12" spans="1:6" x14ac:dyDescent="0.3">
      <c r="A12" s="1"/>
      <c r="B12" s="6"/>
    </row>
    <row r="13" spans="1:6" ht="18" thickBot="1" x14ac:dyDescent="0.35">
      <c r="A13" s="1" t="s">
        <v>39</v>
      </c>
      <c r="B13" s="6"/>
    </row>
    <row r="14" spans="1:6" ht="18" thickBot="1" x14ac:dyDescent="0.35">
      <c r="A14" s="33" t="s">
        <v>36</v>
      </c>
      <c r="B14" s="108" t="s">
        <v>84</v>
      </c>
    </row>
    <row r="15" spans="1:6" ht="18" thickBot="1" x14ac:dyDescent="0.35">
      <c r="A15" s="34" t="s">
        <v>37</v>
      </c>
      <c r="B15" s="92"/>
      <c r="C15" s="78"/>
    </row>
    <row r="16" spans="1:6" ht="18" thickBot="1" x14ac:dyDescent="0.35">
      <c r="A16" s="35" t="s">
        <v>38</v>
      </c>
      <c r="B16" s="92"/>
    </row>
    <row r="17" spans="1:6" x14ac:dyDescent="0.3">
      <c r="B17" s="6"/>
    </row>
    <row r="18" spans="1:6" x14ac:dyDescent="0.3">
      <c r="A18" s="1" t="s">
        <v>33</v>
      </c>
      <c r="B18" s="6"/>
    </row>
    <row r="19" spans="1:6" x14ac:dyDescent="0.3">
      <c r="A19" s="127" t="s">
        <v>56</v>
      </c>
      <c r="B19" s="127"/>
      <c r="C19" s="127"/>
      <c r="D19" s="127"/>
      <c r="E19" s="127"/>
      <c r="F19" s="127"/>
    </row>
    <row r="20" spans="1:6" ht="36" customHeight="1" x14ac:dyDescent="0.3">
      <c r="A20" s="126" t="s">
        <v>76</v>
      </c>
      <c r="B20" s="126"/>
      <c r="C20" s="126"/>
      <c r="D20" s="126"/>
      <c r="E20" s="126"/>
      <c r="F20" s="126"/>
    </row>
    <row r="21" spans="1:6" x14ac:dyDescent="0.3">
      <c r="A21" s="127" t="s">
        <v>79</v>
      </c>
      <c r="B21" s="127"/>
      <c r="C21" s="127"/>
      <c r="D21" s="127"/>
      <c r="E21" s="127"/>
      <c r="F21" s="127"/>
    </row>
    <row r="22" spans="1:6" ht="17.25" customHeight="1" x14ac:dyDescent="0.3">
      <c r="A22" s="127" t="s">
        <v>80</v>
      </c>
      <c r="B22" s="127"/>
      <c r="C22" s="127"/>
      <c r="D22" s="127"/>
      <c r="E22" s="127"/>
      <c r="F22" s="127"/>
    </row>
    <row r="23" spans="1:6" ht="21.6" customHeight="1" x14ac:dyDescent="0.3">
      <c r="A23" s="124" t="s">
        <v>10</v>
      </c>
      <c r="B23" s="124"/>
      <c r="C23" s="124"/>
      <c r="D23" s="124"/>
      <c r="E23" s="124"/>
      <c r="F23" s="124"/>
    </row>
    <row r="24" spans="1:6" ht="21.6" customHeight="1" x14ac:dyDescent="0.3">
      <c r="A24" s="2"/>
      <c r="B24" s="2"/>
      <c r="C24" s="2"/>
      <c r="D24" s="2"/>
      <c r="E24" s="2"/>
      <c r="F24" s="2"/>
    </row>
    <row r="25" spans="1:6" ht="21.6" customHeight="1" x14ac:dyDescent="0.3">
      <c r="A25" s="14" t="s">
        <v>35</v>
      </c>
      <c r="B25" s="11"/>
      <c r="C25" s="11"/>
      <c r="D25" s="94"/>
      <c r="E25" s="2"/>
      <c r="F25" s="2"/>
    </row>
    <row r="26" spans="1:6" ht="21.6" customHeight="1" x14ac:dyDescent="0.3">
      <c r="A26" s="15" t="s">
        <v>18</v>
      </c>
      <c r="B26" s="16"/>
      <c r="C26" s="16"/>
      <c r="D26" s="95"/>
      <c r="E26" s="2"/>
      <c r="F26" s="2"/>
    </row>
    <row r="27" spans="1:6" ht="21.6" customHeight="1" x14ac:dyDescent="0.3">
      <c r="A27" s="17" t="s">
        <v>22</v>
      </c>
      <c r="B27" s="18"/>
      <c r="C27" s="18"/>
      <c r="D27" s="51" t="str">
        <f>IF(C41=0,"",C41)</f>
        <v/>
      </c>
      <c r="E27" s="2"/>
      <c r="F27" s="2"/>
    </row>
    <row r="28" spans="1:6" ht="21.6" customHeight="1" x14ac:dyDescent="0.3">
      <c r="A28" s="19" t="s">
        <v>53</v>
      </c>
      <c r="B28" s="16"/>
      <c r="C28" s="16"/>
      <c r="D28" s="51" t="str">
        <f>IF(D26="","",D25-D26)</f>
        <v/>
      </c>
      <c r="E28" s="2"/>
      <c r="F28" s="2"/>
    </row>
    <row r="29" spans="1:6" ht="21.6" customHeight="1" x14ac:dyDescent="0.3">
      <c r="A29" s="19" t="s">
        <v>54</v>
      </c>
      <c r="B29" s="16"/>
      <c r="C29" s="16"/>
      <c r="D29" s="52" t="str">
        <f>IF(D27="","",D26-D27)</f>
        <v/>
      </c>
      <c r="E29" s="2"/>
      <c r="F29" s="2"/>
    </row>
    <row r="30" spans="1:6" ht="21.6" customHeight="1" x14ac:dyDescent="0.3">
      <c r="A30" s="1"/>
      <c r="B30" s="2"/>
      <c r="D30" s="2"/>
      <c r="E30" s="2"/>
      <c r="F30" s="2"/>
    </row>
    <row r="31" spans="1:6" ht="22.35" customHeight="1" thickBot="1" x14ac:dyDescent="0.35">
      <c r="B31" s="116" t="s">
        <v>21</v>
      </c>
      <c r="C31" s="116"/>
      <c r="D31" s="116"/>
      <c r="E31" s="116"/>
      <c r="F31" s="116"/>
    </row>
    <row r="32" spans="1:6" ht="20.100000000000001" customHeight="1" x14ac:dyDescent="0.3"/>
    <row r="33" spans="1:6" ht="65.25" customHeight="1" x14ac:dyDescent="0.3">
      <c r="A33" s="20"/>
      <c r="B33" s="21" t="s">
        <v>6</v>
      </c>
      <c r="C33" s="21" t="s">
        <v>22</v>
      </c>
      <c r="D33" s="21" t="s">
        <v>17</v>
      </c>
      <c r="E33" s="21" t="s">
        <v>19</v>
      </c>
      <c r="F33" s="22" t="s">
        <v>20</v>
      </c>
    </row>
    <row r="34" spans="1:6" ht="20.100000000000001" customHeight="1" x14ac:dyDescent="0.3">
      <c r="A34" s="93" t="s">
        <v>4</v>
      </c>
      <c r="B34" s="72"/>
      <c r="C34" s="72"/>
      <c r="D34" s="24" t="str">
        <f t="shared" ref="D34:D40" si="0">IF(C34="","",B34-C34)</f>
        <v/>
      </c>
      <c r="E34" s="25" t="e">
        <f t="shared" ref="E34:E41" si="1">D34/B34</f>
        <v>#VALUE!</v>
      </c>
      <c r="F34" s="26" t="e">
        <f>IF(E34&gt;-10%, "OK", "Budget Amendment Required")</f>
        <v>#VALUE!</v>
      </c>
    </row>
    <row r="35" spans="1:6" ht="20.100000000000001" customHeight="1" x14ac:dyDescent="0.3">
      <c r="A35" s="23" t="s">
        <v>5</v>
      </c>
      <c r="B35" s="107">
        <v>0</v>
      </c>
      <c r="C35" s="72"/>
      <c r="D35" s="24" t="str">
        <f t="shared" si="0"/>
        <v/>
      </c>
      <c r="E35" s="25" t="e">
        <f t="shared" si="1"/>
        <v>#VALUE!</v>
      </c>
      <c r="F35" s="26" t="e">
        <f t="shared" ref="F35:F40" si="2">IF(E35&gt;-10%, "OK", "Budget Amendment Required")</f>
        <v>#VALUE!</v>
      </c>
    </row>
    <row r="36" spans="1:6" x14ac:dyDescent="0.3">
      <c r="A36" s="23" t="s">
        <v>0</v>
      </c>
      <c r="B36" s="72"/>
      <c r="C36" s="72"/>
      <c r="D36" s="24" t="str">
        <f t="shared" si="0"/>
        <v/>
      </c>
      <c r="E36" s="25" t="e">
        <f t="shared" si="1"/>
        <v>#VALUE!</v>
      </c>
      <c r="F36" s="26" t="e">
        <f t="shared" si="2"/>
        <v>#VALUE!</v>
      </c>
    </row>
    <row r="37" spans="1:6" x14ac:dyDescent="0.3">
      <c r="A37" s="23" t="s">
        <v>1</v>
      </c>
      <c r="B37" s="72"/>
      <c r="C37" s="72"/>
      <c r="D37" s="24" t="str">
        <f t="shared" si="0"/>
        <v/>
      </c>
      <c r="E37" s="25" t="e">
        <f t="shared" si="1"/>
        <v>#VALUE!</v>
      </c>
      <c r="F37" s="26" t="e">
        <f t="shared" si="2"/>
        <v>#VALUE!</v>
      </c>
    </row>
    <row r="38" spans="1:6" x14ac:dyDescent="0.3">
      <c r="A38" s="23" t="s">
        <v>2</v>
      </c>
      <c r="B38" s="72"/>
      <c r="C38" s="72"/>
      <c r="D38" s="24" t="str">
        <f t="shared" si="0"/>
        <v/>
      </c>
      <c r="E38" s="25" t="e">
        <f t="shared" si="1"/>
        <v>#VALUE!</v>
      </c>
      <c r="F38" s="26" t="e">
        <f t="shared" si="2"/>
        <v>#VALUE!</v>
      </c>
    </row>
    <row r="39" spans="1:6" x14ac:dyDescent="0.3">
      <c r="A39" s="23" t="s">
        <v>3</v>
      </c>
      <c r="B39" s="72"/>
      <c r="C39" s="72"/>
      <c r="D39" s="24" t="str">
        <f t="shared" si="0"/>
        <v/>
      </c>
      <c r="E39" s="25" t="e">
        <f t="shared" si="1"/>
        <v>#VALUE!</v>
      </c>
      <c r="F39" s="26" t="e">
        <f t="shared" si="2"/>
        <v>#VALUE!</v>
      </c>
    </row>
    <row r="40" spans="1:6" x14ac:dyDescent="0.3">
      <c r="A40" s="23" t="s">
        <v>8</v>
      </c>
      <c r="B40" s="107">
        <v>0</v>
      </c>
      <c r="C40" s="72"/>
      <c r="D40" s="24" t="str">
        <f t="shared" si="0"/>
        <v/>
      </c>
      <c r="E40" s="25" t="e">
        <f t="shared" si="1"/>
        <v>#VALUE!</v>
      </c>
      <c r="F40" s="26" t="e">
        <f t="shared" si="2"/>
        <v>#VALUE!</v>
      </c>
    </row>
    <row r="41" spans="1:6" x14ac:dyDescent="0.3">
      <c r="A41" s="27" t="s">
        <v>7</v>
      </c>
      <c r="B41" s="24">
        <f>SUM(B34:B40)</f>
        <v>0</v>
      </c>
      <c r="C41" s="24">
        <f>SUM(C34:C40)</f>
        <v>0</v>
      </c>
      <c r="D41" s="24">
        <f>SUM(D34:D40)</f>
        <v>0</v>
      </c>
      <c r="E41" s="25" t="e">
        <f t="shared" si="1"/>
        <v>#DIV/0!</v>
      </c>
      <c r="F41" s="26"/>
    </row>
    <row r="44" spans="1:6" ht="18.75" x14ac:dyDescent="0.3">
      <c r="A44" s="117" t="str">
        <f>+IF('Budget &amp; Narrative Table'!F12=0,"", A62)</f>
        <v/>
      </c>
      <c r="B44" s="117"/>
      <c r="C44" s="117"/>
      <c r="D44" s="117"/>
      <c r="E44" s="117"/>
      <c r="F44" s="117"/>
    </row>
    <row r="45" spans="1:6" ht="18.75" x14ac:dyDescent="0.3">
      <c r="A45" s="117" t="str">
        <f>+IF(A44="","", A63)</f>
        <v/>
      </c>
      <c r="B45" s="117"/>
      <c r="C45" s="117"/>
      <c r="D45" s="117"/>
      <c r="E45" s="117"/>
      <c r="F45" s="117"/>
    </row>
    <row r="46" spans="1:6" ht="18" thickBot="1" x14ac:dyDescent="0.35">
      <c r="A46" s="4"/>
      <c r="B46" s="4"/>
      <c r="C46" s="4"/>
      <c r="D46" s="4"/>
      <c r="E46" s="4"/>
      <c r="F46" s="4"/>
    </row>
    <row r="47" spans="1:6" ht="75" customHeight="1" x14ac:dyDescent="0.3">
      <c r="A47" s="113" t="s">
        <v>25</v>
      </c>
      <c r="B47" s="114"/>
      <c r="C47" s="114"/>
      <c r="D47" s="114"/>
      <c r="E47" s="114"/>
      <c r="F47" s="115"/>
    </row>
    <row r="48" spans="1:6" x14ac:dyDescent="0.3">
      <c r="A48" s="28"/>
      <c r="B48" s="4"/>
      <c r="C48" s="4"/>
      <c r="D48" s="4"/>
      <c r="E48" s="4"/>
      <c r="F48" s="53"/>
    </row>
    <row r="49" spans="1:6" ht="18" x14ac:dyDescent="0.35">
      <c r="A49" s="122" t="str">
        <f>+A45</f>
        <v/>
      </c>
      <c r="B49" s="123"/>
      <c r="C49" s="4"/>
      <c r="D49" s="4"/>
      <c r="E49" s="4"/>
      <c r="F49" s="53"/>
    </row>
    <row r="50" spans="1:6" ht="18" thickBot="1" x14ac:dyDescent="0.35">
      <c r="A50" s="111"/>
      <c r="B50" s="112"/>
      <c r="C50" s="4"/>
      <c r="D50" s="4"/>
      <c r="E50" s="118"/>
      <c r="F50" s="119"/>
    </row>
    <row r="51" spans="1:6" ht="18" thickBot="1" x14ac:dyDescent="0.35">
      <c r="A51" s="29" t="s">
        <v>23</v>
      </c>
      <c r="B51" s="30"/>
      <c r="C51" s="30"/>
      <c r="D51" s="30"/>
      <c r="E51" s="30" t="s">
        <v>24</v>
      </c>
      <c r="F51" s="54"/>
    </row>
    <row r="55" spans="1:6" x14ac:dyDescent="0.3">
      <c r="A55" s="78"/>
    </row>
    <row r="62" spans="1:6" hidden="1" x14ac:dyDescent="0.3">
      <c r="A62" s="7" t="s">
        <v>55</v>
      </c>
      <c r="B62" s="32"/>
      <c r="C62" s="32"/>
      <c r="D62" s="32"/>
      <c r="E62" s="32"/>
      <c r="F62" s="32"/>
    </row>
    <row r="63" spans="1:6" hidden="1" x14ac:dyDescent="0.3">
      <c r="A63" s="7" t="s">
        <v>77</v>
      </c>
      <c r="B63" s="32"/>
      <c r="C63" s="32"/>
      <c r="D63" s="32"/>
      <c r="E63" s="32"/>
      <c r="F63" s="32"/>
    </row>
    <row r="64" spans="1:6" hidden="1" x14ac:dyDescent="0.3">
      <c r="A64" s="6"/>
    </row>
  </sheetData>
  <sheetProtection algorithmName="SHA-512" hashValue="sLuiVyNbTXtGw6Qy8hy+AAXVJEQqvzs0qtrw2OQZUNs+RYtmkTbTbkJRV8OfP7bh5UXlZ8kPAuFvxaIKfGQp+w==" saltValue="3OHhcVKZ1w8Cyhwczx8Ltw==" spinCount="100000" sheet="1" selectLockedCells="1"/>
  <mergeCells count="20">
    <mergeCell ref="A1:F1"/>
    <mergeCell ref="A2:F2"/>
    <mergeCell ref="A3:F3"/>
    <mergeCell ref="A4:F4"/>
    <mergeCell ref="A49:B49"/>
    <mergeCell ref="A23:F23"/>
    <mergeCell ref="A5:F5"/>
    <mergeCell ref="A20:F20"/>
    <mergeCell ref="A22:F22"/>
    <mergeCell ref="A19:F19"/>
    <mergeCell ref="B8:F8"/>
    <mergeCell ref="A21:F21"/>
    <mergeCell ref="B10:E10"/>
    <mergeCell ref="B9:D9"/>
    <mergeCell ref="A50:B50"/>
    <mergeCell ref="A47:F47"/>
    <mergeCell ref="B31:F31"/>
    <mergeCell ref="A44:F44"/>
    <mergeCell ref="A45:F45"/>
    <mergeCell ref="E50:F50"/>
  </mergeCells>
  <conditionalFormatting sqref="A44">
    <cfRule type="containsText" dxfId="43" priority="10" operator="containsText" text="NARRATIVES">
      <formula>NOT(ISERROR(SEARCH("NARRATIVES",A44)))</formula>
    </cfRule>
  </conditionalFormatting>
  <conditionalFormatting sqref="A49:B49">
    <cfRule type="containsText" dxfId="42" priority="3" operator="containsText" text="Please balance">
      <formula>NOT(ISERROR(SEARCH("Please balance",A49)))</formula>
    </cfRule>
    <cfRule type="containsText" dxfId="41" priority="7" operator="containsText" text="Do Not">
      <formula>NOT(ISERROR(SEARCH("Do Not",A49)))</formula>
    </cfRule>
  </conditionalFormatting>
  <conditionalFormatting sqref="A45:F45">
    <cfRule type="containsText" dxfId="40" priority="4" operator="containsText" text="Please balance">
      <formula>NOT(ISERROR(SEARCH("Please balance",A45)))</formula>
    </cfRule>
    <cfRule type="containsText" dxfId="39" priority="5" operator="containsText" text="Please balance">
      <formula>NOT(ISERROR(SEARCH("Please balance",A45)))</formula>
    </cfRule>
    <cfRule type="containsText" dxfId="38" priority="6" operator="containsText" text="PLEASE BALANCE">
      <formula>NOT(ISERROR(SEARCH("PLEASE BALANCE",A45)))</formula>
    </cfRule>
  </conditionalFormatting>
  <conditionalFormatting sqref="B8:F8">
    <cfRule type="containsText" dxfId="37" priority="1" operator="containsText" text="enter grant">
      <formula>NOT(ISERROR(SEARCH("enter grant",B8)))</formula>
    </cfRule>
    <cfRule type="containsText" dxfId="36" priority="2" operator="containsText" text="enter name">
      <formula>NOT(ISERROR(SEARCH("enter name",B8)))</formula>
    </cfRule>
  </conditionalFormatting>
  <conditionalFormatting sqref="E34:E41">
    <cfRule type="containsErrors" dxfId="35" priority="20">
      <formula>ISERROR(E34)</formula>
    </cfRule>
  </conditionalFormatting>
  <conditionalFormatting sqref="F34:F40">
    <cfRule type="containsErrors" dxfId="34" priority="18">
      <formula>ISERROR(F34)</formula>
    </cfRule>
  </conditionalFormatting>
  <pageMargins left="0.25" right="0.25" top="0.25" bottom="0.5" header="0.3" footer="0.25"/>
  <pageSetup scale="53" orientation="landscape" r:id="rId1"/>
  <headerFooter>
    <oddFooter>Page &amp;P of &amp;N</oddFooter>
  </headerFooter>
  <ignoredErrors>
    <ignoredError sqref="E34 E35:E41"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8"/>
  <sheetViews>
    <sheetView zoomScaleNormal="100" workbookViewId="0">
      <selection activeCell="B13" sqref="B13"/>
    </sheetView>
  </sheetViews>
  <sheetFormatPr defaultColWidth="9.140625" defaultRowHeight="17.25" x14ac:dyDescent="0.3"/>
  <cols>
    <col min="1" max="1" width="9.140625" style="3"/>
    <col min="2" max="2" width="46.42578125" style="3" customWidth="1"/>
    <col min="3" max="4" width="17.85546875" style="10" bestFit="1" customWidth="1"/>
    <col min="5" max="5" width="23.28515625" style="10" customWidth="1"/>
    <col min="6" max="7" width="9.140625" style="10"/>
    <col min="8" max="16384" width="9.140625" style="3"/>
  </cols>
  <sheetData>
    <row r="1" spans="2:15" x14ac:dyDescent="0.3">
      <c r="B1" s="1">
        <f>+Budget!B7</f>
        <v>0</v>
      </c>
    </row>
    <row r="2" spans="2:15" x14ac:dyDescent="0.3">
      <c r="B2" s="6" t="str">
        <f>+Budget!B8</f>
        <v xml:space="preserve">Joint Use Agreement </v>
      </c>
    </row>
    <row r="3" spans="2:15" ht="33.75" customHeight="1" x14ac:dyDescent="0.3">
      <c r="B3" s="132" t="s">
        <v>27</v>
      </c>
      <c r="C3" s="132"/>
      <c r="D3" s="132"/>
      <c r="E3" s="132"/>
      <c r="F3" s="132"/>
      <c r="G3" s="132"/>
      <c r="H3" s="132"/>
      <c r="I3" s="132"/>
      <c r="J3" s="132"/>
      <c r="K3" s="8"/>
    </row>
    <row r="4" spans="2:15" ht="35.25" customHeight="1" x14ac:dyDescent="0.3">
      <c r="B4" s="133" t="s">
        <v>28</v>
      </c>
      <c r="C4" s="133"/>
      <c r="D4" s="133"/>
      <c r="E4" s="133"/>
      <c r="F4" s="133"/>
      <c r="G4" s="133"/>
      <c r="H4" s="133"/>
      <c r="I4" s="133"/>
      <c r="J4" s="133"/>
      <c r="K4" s="8"/>
    </row>
    <row r="5" spans="2:15" x14ac:dyDescent="0.3">
      <c r="B5" s="101"/>
      <c r="C5" s="100"/>
      <c r="D5" s="100"/>
      <c r="E5" s="100"/>
      <c r="F5" s="100"/>
      <c r="G5" s="100"/>
      <c r="H5" s="99"/>
      <c r="I5" s="99"/>
      <c r="J5" s="99"/>
      <c r="K5" s="8"/>
    </row>
    <row r="6" spans="2:15" x14ac:dyDescent="0.3">
      <c r="B6" s="103" t="str">
        <f>IF(C8=0,"",IF(C8&lt;0,"Salary Expenses must Equal Budget Amount",IF(C8&gt;0,"Salary Expenses Must Equal Budget Amount","")))</f>
        <v/>
      </c>
      <c r="C6" s="3"/>
      <c r="D6" s="100"/>
      <c r="E6" s="100"/>
      <c r="F6" s="102"/>
      <c r="G6" s="100"/>
      <c r="H6" s="99"/>
      <c r="I6" s="99"/>
      <c r="J6" s="99"/>
      <c r="K6" s="8"/>
    </row>
    <row r="7" spans="2:15" x14ac:dyDescent="0.3">
      <c r="B7" s="103" t="str">
        <f>IF(D8=0,"",IF(D8&lt;0,"Benefit Expenses must Equal Budget Amount",IF(D8&gt;0,"Benefit Expenses Must Equal Budget Amount","")))</f>
        <v/>
      </c>
      <c r="C7" s="100"/>
      <c r="D7" s="100"/>
      <c r="E7" s="100"/>
      <c r="F7" s="102"/>
      <c r="G7" s="100"/>
      <c r="H7" s="99"/>
      <c r="I7" s="99"/>
      <c r="J7" s="99"/>
      <c r="K7" s="8"/>
    </row>
    <row r="8" spans="2:15" x14ac:dyDescent="0.3">
      <c r="B8" s="11" t="s">
        <v>45</v>
      </c>
      <c r="C8" s="12">
        <f>+C9-C10</f>
        <v>0</v>
      </c>
      <c r="D8" s="12">
        <f>+D9-D10</f>
        <v>0</v>
      </c>
      <c r="G8" s="131" t="s">
        <v>73</v>
      </c>
      <c r="H8" s="131"/>
      <c r="I8" s="131"/>
      <c r="J8" s="131"/>
    </row>
    <row r="9" spans="2:15" x14ac:dyDescent="0.3">
      <c r="B9" s="11" t="s">
        <v>44</v>
      </c>
      <c r="C9" s="12">
        <f>+Budget!B34</f>
        <v>0</v>
      </c>
      <c r="D9" s="12">
        <f>+Budget!B35</f>
        <v>0</v>
      </c>
      <c r="G9" s="134"/>
      <c r="H9" s="135"/>
      <c r="I9" s="135"/>
      <c r="J9" s="135"/>
    </row>
    <row r="10" spans="2:15" x14ac:dyDescent="0.3">
      <c r="B10" s="11" t="s">
        <v>43</v>
      </c>
      <c r="C10" s="12">
        <f>SUM(C13:C36)</f>
        <v>0</v>
      </c>
      <c r="D10" s="12">
        <f>SUM(D13:D36)</f>
        <v>0</v>
      </c>
      <c r="G10" s="135"/>
      <c r="H10" s="135"/>
      <c r="I10" s="135"/>
      <c r="J10" s="135"/>
    </row>
    <row r="11" spans="2:15" x14ac:dyDescent="0.3">
      <c r="G11" s="135"/>
      <c r="H11" s="135"/>
      <c r="I11" s="135"/>
      <c r="J11" s="135"/>
    </row>
    <row r="12" spans="2:15" ht="31.5" x14ac:dyDescent="0.3">
      <c r="B12" s="81" t="s">
        <v>40</v>
      </c>
      <c r="C12" s="82" t="s">
        <v>41</v>
      </c>
      <c r="D12" s="82" t="s">
        <v>42</v>
      </c>
      <c r="E12" s="105" t="s">
        <v>78</v>
      </c>
      <c r="G12" s="135"/>
      <c r="H12" s="135"/>
      <c r="I12" s="135"/>
      <c r="J12" s="135"/>
      <c r="O12" s="78"/>
    </row>
    <row r="13" spans="2:15" x14ac:dyDescent="0.3">
      <c r="B13" s="83"/>
      <c r="C13" s="84"/>
      <c r="D13" s="110" t="s">
        <v>85</v>
      </c>
      <c r="E13" s="85"/>
      <c r="G13" s="135"/>
      <c r="H13" s="135"/>
      <c r="I13" s="135"/>
      <c r="J13" s="135"/>
    </row>
    <row r="14" spans="2:15" x14ac:dyDescent="0.3">
      <c r="B14" s="86"/>
      <c r="C14" s="87"/>
      <c r="D14" s="87"/>
      <c r="E14" s="88"/>
      <c r="G14" s="135"/>
      <c r="H14" s="135"/>
      <c r="I14" s="135"/>
      <c r="J14" s="135"/>
    </row>
    <row r="15" spans="2:15" x14ac:dyDescent="0.3">
      <c r="B15" s="90"/>
      <c r="C15" s="87"/>
      <c r="D15" s="87"/>
      <c r="E15" s="88"/>
      <c r="G15" s="135"/>
      <c r="H15" s="135"/>
      <c r="I15" s="135"/>
      <c r="J15" s="135"/>
    </row>
    <row r="16" spans="2:15" x14ac:dyDescent="0.3">
      <c r="B16" s="86"/>
      <c r="C16" s="87"/>
      <c r="D16" s="87"/>
      <c r="E16" s="88"/>
      <c r="G16" s="135"/>
      <c r="H16" s="135"/>
      <c r="I16" s="135"/>
      <c r="J16" s="135"/>
    </row>
    <row r="17" spans="2:13" x14ac:dyDescent="0.3">
      <c r="B17" s="90"/>
      <c r="C17" s="87"/>
      <c r="D17" s="87"/>
      <c r="E17" s="88"/>
      <c r="G17" s="135"/>
      <c r="H17" s="135"/>
      <c r="I17" s="135"/>
      <c r="J17" s="135"/>
    </row>
    <row r="18" spans="2:13" x14ac:dyDescent="0.3">
      <c r="B18" s="86"/>
      <c r="C18" s="91"/>
      <c r="D18" s="87"/>
      <c r="E18" s="88"/>
      <c r="G18" s="135"/>
      <c r="H18" s="135"/>
      <c r="I18" s="135"/>
      <c r="J18" s="135"/>
    </row>
    <row r="19" spans="2:13" x14ac:dyDescent="0.3">
      <c r="B19" s="86"/>
      <c r="C19" s="87"/>
      <c r="D19" s="87"/>
      <c r="E19" s="88"/>
      <c r="G19" s="135"/>
      <c r="H19" s="135"/>
      <c r="I19" s="135"/>
      <c r="J19" s="135"/>
    </row>
    <row r="20" spans="2:13" x14ac:dyDescent="0.3">
      <c r="B20" s="86"/>
      <c r="C20" s="87"/>
      <c r="D20" s="87"/>
      <c r="E20" s="88"/>
      <c r="G20" s="135"/>
      <c r="H20" s="135"/>
      <c r="I20" s="135"/>
      <c r="J20" s="135"/>
    </row>
    <row r="21" spans="2:13" x14ac:dyDescent="0.3">
      <c r="B21" s="86"/>
      <c r="C21" s="87"/>
      <c r="D21" s="87"/>
      <c r="E21" s="88"/>
      <c r="G21" s="135"/>
      <c r="H21" s="135"/>
      <c r="I21" s="135"/>
      <c r="J21" s="135"/>
    </row>
    <row r="22" spans="2:13" x14ac:dyDescent="0.3">
      <c r="B22" s="86"/>
      <c r="C22" s="87"/>
      <c r="D22" s="87"/>
      <c r="E22" s="88"/>
      <c r="G22" s="135"/>
      <c r="H22" s="135"/>
      <c r="I22" s="135"/>
      <c r="J22" s="135"/>
    </row>
    <row r="23" spans="2:13" x14ac:dyDescent="0.3">
      <c r="B23" s="86"/>
      <c r="C23" s="87"/>
      <c r="D23" s="87"/>
      <c r="E23" s="88"/>
      <c r="G23" s="135"/>
      <c r="H23" s="135"/>
      <c r="I23" s="135"/>
      <c r="J23" s="135"/>
    </row>
    <row r="24" spans="2:13" x14ac:dyDescent="0.3">
      <c r="B24" s="86"/>
      <c r="C24" s="87"/>
      <c r="D24" s="87"/>
      <c r="E24" s="88"/>
      <c r="G24" s="135"/>
      <c r="H24" s="135"/>
      <c r="I24" s="135"/>
      <c r="J24" s="135"/>
    </row>
    <row r="25" spans="2:13" x14ac:dyDescent="0.3">
      <c r="B25" s="86"/>
      <c r="C25" s="87"/>
      <c r="D25" s="87"/>
      <c r="E25" s="88"/>
      <c r="G25" s="135"/>
      <c r="H25" s="135"/>
      <c r="I25" s="135"/>
      <c r="J25" s="135"/>
    </row>
    <row r="26" spans="2:13" x14ac:dyDescent="0.3">
      <c r="B26" s="86"/>
      <c r="C26" s="87"/>
      <c r="D26" s="87"/>
      <c r="E26" s="88"/>
      <c r="G26" s="135"/>
      <c r="H26" s="135"/>
      <c r="I26" s="135"/>
      <c r="J26" s="135"/>
    </row>
    <row r="27" spans="2:13" x14ac:dyDescent="0.3">
      <c r="B27" s="86"/>
      <c r="C27" s="87"/>
      <c r="D27" s="87"/>
      <c r="E27" s="88"/>
      <c r="G27" s="135"/>
      <c r="H27" s="135"/>
      <c r="I27" s="135"/>
      <c r="J27" s="135"/>
    </row>
    <row r="28" spans="2:13" x14ac:dyDescent="0.3">
      <c r="B28" s="86"/>
      <c r="C28" s="87"/>
      <c r="D28" s="87"/>
      <c r="E28" s="88"/>
      <c r="G28" s="135"/>
      <c r="H28" s="135"/>
      <c r="I28" s="135"/>
      <c r="J28" s="135"/>
    </row>
    <row r="29" spans="2:13" x14ac:dyDescent="0.3">
      <c r="B29" s="86"/>
      <c r="C29" s="87"/>
      <c r="D29" s="87"/>
      <c r="E29" s="88"/>
      <c r="G29" s="135"/>
      <c r="H29" s="135"/>
      <c r="I29" s="135"/>
      <c r="J29" s="135"/>
    </row>
    <row r="30" spans="2:13" x14ac:dyDescent="0.3">
      <c r="B30" s="86"/>
      <c r="C30" s="87"/>
      <c r="D30" s="87"/>
      <c r="E30" s="89"/>
      <c r="G30" s="135"/>
      <c r="H30" s="135"/>
      <c r="I30" s="135"/>
      <c r="J30" s="135"/>
    </row>
    <row r="31" spans="2:13" x14ac:dyDescent="0.3">
      <c r="B31" s="86"/>
      <c r="C31" s="87"/>
      <c r="D31" s="87"/>
      <c r="E31" s="88"/>
      <c r="G31" s="135"/>
      <c r="H31" s="135"/>
      <c r="I31" s="135"/>
      <c r="J31" s="135"/>
    </row>
    <row r="32" spans="2:13" x14ac:dyDescent="0.3">
      <c r="B32" s="79"/>
      <c r="E32" s="80"/>
      <c r="H32" s="10"/>
      <c r="I32" s="10"/>
      <c r="J32" s="10"/>
      <c r="K32" s="10"/>
      <c r="L32" s="10"/>
      <c r="M32" s="10"/>
    </row>
    <row r="33" spans="2:13" x14ac:dyDescent="0.3">
      <c r="B33" s="79"/>
      <c r="E33" s="80"/>
      <c r="H33" s="10"/>
      <c r="I33" s="10"/>
      <c r="J33" s="10"/>
      <c r="K33" s="10"/>
      <c r="L33" s="10"/>
      <c r="M33" s="10"/>
    </row>
    <row r="34" spans="2:13" x14ac:dyDescent="0.3">
      <c r="B34" s="79"/>
      <c r="E34" s="80"/>
      <c r="H34" s="10"/>
      <c r="I34" s="10"/>
      <c r="J34" s="10"/>
      <c r="K34" s="10"/>
      <c r="L34" s="10"/>
      <c r="M34" s="10"/>
    </row>
    <row r="35" spans="2:13" x14ac:dyDescent="0.3">
      <c r="B35" s="79"/>
      <c r="E35" s="80"/>
      <c r="H35" s="10"/>
      <c r="I35" s="10"/>
      <c r="J35" s="10"/>
      <c r="K35" s="10"/>
      <c r="L35" s="10"/>
      <c r="M35" s="10"/>
    </row>
    <row r="36" spans="2:13" x14ac:dyDescent="0.3">
      <c r="B36" s="79"/>
      <c r="E36" s="80"/>
      <c r="H36" s="10"/>
      <c r="I36" s="10"/>
      <c r="J36" s="10"/>
      <c r="K36" s="10"/>
      <c r="L36" s="10"/>
      <c r="M36" s="10"/>
    </row>
    <row r="37" spans="2:13" x14ac:dyDescent="0.3">
      <c r="H37" s="10"/>
      <c r="I37" s="10"/>
      <c r="J37" s="10"/>
      <c r="K37" s="10"/>
      <c r="L37" s="10"/>
      <c r="M37" s="10"/>
    </row>
    <row r="38" spans="2:13" x14ac:dyDescent="0.3">
      <c r="H38" s="10"/>
      <c r="I38" s="10"/>
      <c r="J38" s="10"/>
      <c r="K38" s="10"/>
      <c r="L38" s="10"/>
      <c r="M38" s="10"/>
    </row>
  </sheetData>
  <sheetProtection algorithmName="SHA-512" hashValue="V6CBDo3J+J5L92Zh6PVywKDaZ436sEe9TaXXJouqnhICeLVvNdnfR08t47bgJ0hr87vlKNxXxl9lg9VPB6OiVQ==" saltValue="rIZuON25OoFE5e0au0CXnw==" spinCount="100000" sheet="1" objects="1" scenarios="1"/>
  <mergeCells count="4">
    <mergeCell ref="G8:J8"/>
    <mergeCell ref="B3:J3"/>
    <mergeCell ref="B4:J4"/>
    <mergeCell ref="G9:J31"/>
  </mergeCells>
  <conditionalFormatting sqref="B5:B7">
    <cfRule type="containsText" dxfId="33" priority="1" operator="containsText" text="must Equal">
      <formula>NOT(ISERROR(SEARCH("must Equal",B5)))</formula>
    </cfRule>
    <cfRule type="containsText" dxfId="32" priority="2" operator="containsText" text="salary">
      <formula>NOT(ISERROR(SEARCH("salary",B5)))</formula>
    </cfRule>
    <cfRule type="containsText" dxfId="31" priority="3" operator="containsText" text="Description Required">
      <formula>NOT(ISERROR(SEARCH("Description Required",B5)))</formula>
    </cfRule>
    <cfRule type="containsText" dxfId="30" priority="4" operator="containsText" text="Description Required">
      <formula>NOT(ISERROR(SEARCH("Description Required",B5)))</formula>
    </cfRule>
  </conditionalFormatting>
  <printOptions horizontalCentered="1" verticalCentered="1"/>
  <pageMargins left="0.25" right="0.25" top="0.25" bottom="0.5" header="0.3" footer="0.25"/>
  <pageSetup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55"/>
  <sheetViews>
    <sheetView zoomScaleNormal="100" workbookViewId="0">
      <selection activeCell="B12" sqref="B12"/>
    </sheetView>
  </sheetViews>
  <sheetFormatPr defaultColWidth="9.140625" defaultRowHeight="17.25" x14ac:dyDescent="0.3"/>
  <cols>
    <col min="1" max="1" width="9.140625" style="3"/>
    <col min="2" max="2" width="62.42578125" style="3" customWidth="1"/>
    <col min="3" max="3" width="17.85546875" style="10" bestFit="1" customWidth="1"/>
    <col min="4" max="4" width="7.42578125" style="10" bestFit="1" customWidth="1"/>
    <col min="5" max="5" width="12.7109375" style="10" customWidth="1"/>
    <col min="6" max="7" width="9.140625" style="10"/>
    <col min="8" max="16384" width="9.140625" style="3"/>
  </cols>
  <sheetData>
    <row r="1" spans="2:11" s="4" customFormat="1" x14ac:dyDescent="0.3">
      <c r="B1" s="1">
        <f>+Budget!B7</f>
        <v>0</v>
      </c>
      <c r="C1" s="10"/>
      <c r="D1" s="10"/>
      <c r="E1" s="10"/>
      <c r="F1" s="10"/>
      <c r="G1" s="10"/>
      <c r="H1" s="3"/>
    </row>
    <row r="2" spans="2:11" s="4" customFormat="1" x14ac:dyDescent="0.3">
      <c r="B2" s="6" t="str">
        <f>+Budget!B8</f>
        <v xml:space="preserve">Joint Use Agreement </v>
      </c>
      <c r="C2" s="10"/>
      <c r="D2" s="10"/>
      <c r="E2" s="10"/>
      <c r="F2" s="10"/>
      <c r="G2" s="10"/>
      <c r="H2" s="3"/>
    </row>
    <row r="3" spans="2:11" s="4" customFormat="1" ht="54.75" customHeight="1" x14ac:dyDescent="0.3">
      <c r="B3" s="133" t="s">
        <v>29</v>
      </c>
      <c r="C3" s="133"/>
      <c r="D3" s="133"/>
      <c r="E3" s="133"/>
      <c r="F3" s="133"/>
      <c r="G3" s="133"/>
      <c r="H3" s="133"/>
      <c r="I3" s="8"/>
      <c r="J3" s="8"/>
      <c r="K3" s="8"/>
    </row>
    <row r="4" spans="2:11" s="4" customFormat="1" x14ac:dyDescent="0.3">
      <c r="B4" s="99"/>
      <c r="C4" s="99"/>
      <c r="D4" s="99"/>
      <c r="E4" s="99"/>
      <c r="F4" s="99"/>
      <c r="G4" s="99"/>
      <c r="H4" s="99"/>
      <c r="I4" s="8"/>
      <c r="J4" s="8"/>
      <c r="K4" s="8"/>
    </row>
    <row r="5" spans="2:11" s="4" customFormat="1" x14ac:dyDescent="0.3">
      <c r="B5" s="99"/>
      <c r="C5" s="100"/>
      <c r="D5" s="100"/>
      <c r="E5" s="100"/>
      <c r="F5" s="99"/>
      <c r="G5" s="99"/>
      <c r="H5" s="99"/>
      <c r="I5" s="8"/>
    </row>
    <row r="6" spans="2:11" s="4" customFormat="1" x14ac:dyDescent="0.3">
      <c r="B6" s="104" t="str">
        <f>IF(C7=0,"",IF(C7&lt;0,"Operating Expenses must Equal Budget Amount",IF(C7&gt;0,"Operating Expenses Must Equal Budget Amount","")))</f>
        <v/>
      </c>
      <c r="C6" s="100"/>
      <c r="D6" s="100"/>
      <c r="E6" s="100"/>
      <c r="F6" s="99"/>
      <c r="G6" s="99"/>
      <c r="H6" s="99"/>
      <c r="I6" s="8"/>
    </row>
    <row r="7" spans="2:11" x14ac:dyDescent="0.3">
      <c r="B7" s="11" t="s">
        <v>45</v>
      </c>
      <c r="C7" s="12">
        <f>+C8-C9</f>
        <v>0</v>
      </c>
      <c r="D7" s="101"/>
      <c r="E7" s="136" t="s">
        <v>46</v>
      </c>
      <c r="F7" s="136"/>
      <c r="G7" s="136"/>
      <c r="H7" s="136"/>
    </row>
    <row r="8" spans="2:11" x14ac:dyDescent="0.3">
      <c r="B8" s="11" t="s">
        <v>44</v>
      </c>
      <c r="C8" s="12">
        <f>+Budget!B36</f>
        <v>0</v>
      </c>
      <c r="E8" s="137"/>
      <c r="F8" s="137"/>
      <c r="G8" s="137"/>
      <c r="H8" s="137"/>
    </row>
    <row r="9" spans="2:11" x14ac:dyDescent="0.3">
      <c r="B9" s="11" t="s">
        <v>43</v>
      </c>
      <c r="C9" s="12">
        <f>SUM(C12:C34)</f>
        <v>0</v>
      </c>
      <c r="E9" s="137"/>
      <c r="F9" s="137"/>
      <c r="G9" s="137"/>
      <c r="H9" s="137"/>
    </row>
    <row r="10" spans="2:11" x14ac:dyDescent="0.3">
      <c r="E10" s="137"/>
      <c r="F10" s="137"/>
      <c r="G10" s="137"/>
      <c r="H10" s="137"/>
    </row>
    <row r="11" spans="2:11" x14ac:dyDescent="0.3">
      <c r="B11" s="73" t="s">
        <v>0</v>
      </c>
      <c r="C11" s="73" t="s">
        <v>47</v>
      </c>
      <c r="D11" s="13"/>
      <c r="E11" s="137"/>
      <c r="F11" s="137"/>
      <c r="G11" s="137"/>
      <c r="H11" s="137"/>
    </row>
    <row r="12" spans="2:11" x14ac:dyDescent="0.3">
      <c r="B12" s="98"/>
      <c r="C12" s="87"/>
      <c r="D12" s="97"/>
      <c r="E12" s="137"/>
      <c r="F12" s="137"/>
      <c r="G12" s="137"/>
      <c r="H12" s="137"/>
    </row>
    <row r="13" spans="2:11" x14ac:dyDescent="0.3">
      <c r="B13" s="90"/>
      <c r="C13" s="87"/>
      <c r="E13" s="137"/>
      <c r="F13" s="137"/>
      <c r="G13" s="137"/>
      <c r="H13" s="137"/>
    </row>
    <row r="14" spans="2:11" x14ac:dyDescent="0.3">
      <c r="B14" s="86"/>
      <c r="C14" s="87"/>
      <c r="E14" s="137"/>
      <c r="F14" s="137"/>
      <c r="G14" s="137"/>
      <c r="H14" s="137"/>
    </row>
    <row r="15" spans="2:11" x14ac:dyDescent="0.3">
      <c r="B15" s="86"/>
      <c r="C15" s="87"/>
      <c r="E15" s="137"/>
      <c r="F15" s="137"/>
      <c r="G15" s="137"/>
      <c r="H15" s="137"/>
    </row>
    <row r="16" spans="2:11" x14ac:dyDescent="0.3">
      <c r="B16" s="86"/>
      <c r="C16" s="87"/>
      <c r="E16" s="137"/>
      <c r="F16" s="137"/>
      <c r="G16" s="137"/>
      <c r="H16" s="137"/>
    </row>
    <row r="17" spans="2:8" x14ac:dyDescent="0.3">
      <c r="B17" s="86"/>
      <c r="C17" s="87"/>
      <c r="E17" s="137"/>
      <c r="F17" s="137"/>
      <c r="G17" s="137"/>
      <c r="H17" s="137"/>
    </row>
    <row r="18" spans="2:8" x14ac:dyDescent="0.3">
      <c r="B18" s="86"/>
      <c r="C18" s="87"/>
      <c r="E18" s="137"/>
      <c r="F18" s="137"/>
      <c r="G18" s="137"/>
      <c r="H18" s="137"/>
    </row>
    <row r="19" spans="2:8" x14ac:dyDescent="0.3">
      <c r="B19" s="86"/>
      <c r="C19" s="87"/>
      <c r="E19" s="137"/>
      <c r="F19" s="137"/>
      <c r="G19" s="137"/>
      <c r="H19" s="137"/>
    </row>
    <row r="20" spans="2:8" x14ac:dyDescent="0.3">
      <c r="B20" s="90"/>
      <c r="C20" s="87"/>
      <c r="E20" s="137"/>
      <c r="F20" s="137"/>
      <c r="G20" s="137"/>
      <c r="H20" s="137"/>
    </row>
    <row r="21" spans="2:8" x14ac:dyDescent="0.3">
      <c r="B21" s="86"/>
      <c r="C21" s="87"/>
      <c r="E21" s="137"/>
      <c r="F21" s="137"/>
      <c r="G21" s="137"/>
      <c r="H21" s="137"/>
    </row>
    <row r="22" spans="2:8" x14ac:dyDescent="0.3">
      <c r="B22" s="86"/>
      <c r="C22" s="87"/>
      <c r="E22" s="137"/>
      <c r="F22" s="137"/>
      <c r="G22" s="137"/>
      <c r="H22" s="137"/>
    </row>
    <row r="23" spans="2:8" x14ac:dyDescent="0.3">
      <c r="B23" s="86"/>
      <c r="C23" s="87"/>
      <c r="E23" s="137"/>
      <c r="F23" s="137"/>
      <c r="G23" s="137"/>
      <c r="H23" s="137"/>
    </row>
    <row r="24" spans="2:8" x14ac:dyDescent="0.3">
      <c r="B24" s="86"/>
      <c r="C24" s="87"/>
      <c r="E24" s="137"/>
      <c r="F24" s="137"/>
      <c r="G24" s="137"/>
      <c r="H24" s="137"/>
    </row>
    <row r="25" spans="2:8" x14ac:dyDescent="0.3">
      <c r="B25" s="86"/>
      <c r="C25" s="87"/>
      <c r="E25" s="137"/>
      <c r="F25" s="137"/>
      <c r="G25" s="137"/>
      <c r="H25" s="137"/>
    </row>
    <row r="26" spans="2:8" x14ac:dyDescent="0.3">
      <c r="B26" s="86"/>
      <c r="C26" s="87"/>
      <c r="E26" s="137"/>
      <c r="F26" s="137"/>
      <c r="G26" s="137"/>
      <c r="H26" s="137"/>
    </row>
    <row r="27" spans="2:8" x14ac:dyDescent="0.3">
      <c r="B27" s="86"/>
      <c r="C27" s="87"/>
      <c r="E27" s="137"/>
      <c r="F27" s="137"/>
      <c r="G27" s="137"/>
      <c r="H27" s="137"/>
    </row>
    <row r="28" spans="2:8" x14ac:dyDescent="0.3">
      <c r="B28" s="86"/>
      <c r="C28" s="87"/>
      <c r="E28" s="137"/>
      <c r="F28" s="137"/>
      <c r="G28" s="137"/>
      <c r="H28" s="137"/>
    </row>
    <row r="29" spans="2:8" x14ac:dyDescent="0.3">
      <c r="B29" s="86"/>
      <c r="C29" s="87"/>
      <c r="E29" s="137"/>
      <c r="F29" s="137"/>
      <c r="G29" s="137"/>
      <c r="H29" s="137"/>
    </row>
    <row r="30" spans="2:8" x14ac:dyDescent="0.3">
      <c r="B30" s="86"/>
      <c r="C30" s="87"/>
      <c r="E30" s="137"/>
      <c r="F30" s="137"/>
      <c r="G30" s="137"/>
      <c r="H30" s="137"/>
    </row>
    <row r="31" spans="2:8" x14ac:dyDescent="0.3">
      <c r="C31" s="3"/>
      <c r="D31" s="3"/>
      <c r="E31" s="3"/>
      <c r="F31" s="3"/>
      <c r="G31" s="3"/>
    </row>
    <row r="32" spans="2:8" x14ac:dyDescent="0.3">
      <c r="C32" s="3"/>
      <c r="D32" s="3"/>
      <c r="E32" s="3"/>
      <c r="F32" s="3"/>
      <c r="G32" s="3"/>
    </row>
    <row r="33" spans="3:7" x14ac:dyDescent="0.3">
      <c r="C33" s="3"/>
      <c r="D33" s="3"/>
      <c r="E33" s="3"/>
      <c r="F33" s="3"/>
      <c r="G33" s="3"/>
    </row>
    <row r="34" spans="3:7" x14ac:dyDescent="0.3">
      <c r="C34" s="3"/>
      <c r="D34" s="3"/>
      <c r="E34" s="3"/>
      <c r="F34" s="3"/>
      <c r="G34" s="3"/>
    </row>
    <row r="35" spans="3:7" x14ac:dyDescent="0.3">
      <c r="C35" s="3"/>
      <c r="D35" s="3"/>
      <c r="E35" s="3"/>
      <c r="F35" s="3"/>
      <c r="G35" s="3"/>
    </row>
    <row r="36" spans="3:7" x14ac:dyDescent="0.3">
      <c r="C36" s="3"/>
      <c r="D36" s="3"/>
      <c r="E36" s="3"/>
      <c r="F36" s="3"/>
      <c r="G36" s="3"/>
    </row>
    <row r="37" spans="3:7" x14ac:dyDescent="0.3">
      <c r="F37" s="3"/>
      <c r="G37" s="3"/>
    </row>
    <row r="38" spans="3:7" x14ac:dyDescent="0.3">
      <c r="F38" s="3"/>
      <c r="G38" s="3"/>
    </row>
    <row r="39" spans="3:7" x14ac:dyDescent="0.3">
      <c r="G39" s="3"/>
    </row>
    <row r="40" spans="3:7" x14ac:dyDescent="0.3">
      <c r="G40" s="3"/>
    </row>
    <row r="41" spans="3:7" x14ac:dyDescent="0.3">
      <c r="G41" s="3"/>
    </row>
    <row r="42" spans="3:7" x14ac:dyDescent="0.3">
      <c r="G42" s="3"/>
    </row>
    <row r="43" spans="3:7" x14ac:dyDescent="0.3">
      <c r="G43" s="3"/>
    </row>
    <row r="44" spans="3:7" x14ac:dyDescent="0.3">
      <c r="G44" s="3"/>
    </row>
    <row r="45" spans="3:7" x14ac:dyDescent="0.3">
      <c r="G45" s="3"/>
    </row>
    <row r="46" spans="3:7" x14ac:dyDescent="0.3">
      <c r="G46" s="3"/>
    </row>
    <row r="47" spans="3:7" x14ac:dyDescent="0.3">
      <c r="G47" s="3"/>
    </row>
    <row r="48" spans="3:7" x14ac:dyDescent="0.3">
      <c r="G48" s="3"/>
    </row>
    <row r="49" spans="7:7" x14ac:dyDescent="0.3">
      <c r="G49" s="3"/>
    </row>
    <row r="50" spans="7:7" x14ac:dyDescent="0.3">
      <c r="G50" s="3"/>
    </row>
    <row r="51" spans="7:7" x14ac:dyDescent="0.3">
      <c r="G51" s="3"/>
    </row>
    <row r="52" spans="7:7" x14ac:dyDescent="0.3">
      <c r="G52" s="3"/>
    </row>
    <row r="53" spans="7:7" x14ac:dyDescent="0.3">
      <c r="G53" s="3"/>
    </row>
    <row r="54" spans="7:7" x14ac:dyDescent="0.3">
      <c r="G54" s="3"/>
    </row>
    <row r="55" spans="7:7" x14ac:dyDescent="0.3">
      <c r="G55" s="3"/>
    </row>
  </sheetData>
  <sheetProtection algorithmName="SHA-512" hashValue="O2VazibOuf2tK+PSJhIHeuVFAGCQCLpa50qehF3me3rJI+HkTifDeKBDjHZoIhX2OmwFuGn9pKai3W4MUv0kKA==" saltValue="QO41CLCDYQYM1Eq4wJExWw==" spinCount="100000" sheet="1" objects="1" scenarios="1"/>
  <mergeCells count="3">
    <mergeCell ref="E7:H7"/>
    <mergeCell ref="E8:H30"/>
    <mergeCell ref="B3:H3"/>
  </mergeCells>
  <conditionalFormatting sqref="B6">
    <cfRule type="containsText" dxfId="29" priority="1" operator="containsText" text="must Equal">
      <formula>NOT(ISERROR(SEARCH("must Equal",B6)))</formula>
    </cfRule>
    <cfRule type="containsText" dxfId="28" priority="2" operator="containsText" text="salary">
      <formula>NOT(ISERROR(SEARCH("salary",B6)))</formula>
    </cfRule>
    <cfRule type="containsText" dxfId="27" priority="3" operator="containsText" text="Description Required">
      <formula>NOT(ISERROR(SEARCH("Description Required",B6)))</formula>
    </cfRule>
    <cfRule type="containsText" dxfId="26" priority="4" operator="containsText" text="Description Required">
      <formula>NOT(ISERROR(SEARCH("Description Required",B6)))</formula>
    </cfRule>
  </conditionalFormatting>
  <conditionalFormatting sqref="D7">
    <cfRule type="containsText" dxfId="25" priority="5" operator="containsText" text="must Equal">
      <formula>NOT(ISERROR(SEARCH("must Equal",D7)))</formula>
    </cfRule>
    <cfRule type="containsText" dxfId="24" priority="6" operator="containsText" text="salary">
      <formula>NOT(ISERROR(SEARCH("salary",D7)))</formula>
    </cfRule>
    <cfRule type="containsText" dxfId="23" priority="7" operator="containsText" text="Description Required">
      <formula>NOT(ISERROR(SEARCH("Description Required",D7)))</formula>
    </cfRule>
    <cfRule type="containsText" dxfId="22" priority="8" operator="containsText" text="Description Required">
      <formula>NOT(ISERROR(SEARCH("Description Required",D7)))</formula>
    </cfRule>
  </conditionalFormatting>
  <pageMargins left="0.25" right="0.25" top="0.25" bottom="0.5" header="0.3" footer="0.25"/>
  <pageSetup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47"/>
  <sheetViews>
    <sheetView workbookViewId="0">
      <selection activeCell="C13" sqref="C13:C15"/>
    </sheetView>
  </sheetViews>
  <sheetFormatPr defaultColWidth="9.140625" defaultRowHeight="17.25" x14ac:dyDescent="0.3"/>
  <cols>
    <col min="1" max="1" width="9.140625" style="3"/>
    <col min="2" max="2" width="62.42578125" style="3" customWidth="1"/>
    <col min="3" max="3" width="17.85546875" style="10" bestFit="1" customWidth="1"/>
    <col min="4" max="4" width="7" style="10" bestFit="1" customWidth="1"/>
    <col min="5" max="5" width="12.7109375" style="10" customWidth="1"/>
    <col min="6" max="7" width="9.140625" style="10"/>
    <col min="8" max="16384" width="9.140625" style="3"/>
  </cols>
  <sheetData>
    <row r="1" spans="2:11" x14ac:dyDescent="0.3">
      <c r="B1" s="1">
        <f>+Budget!B7</f>
        <v>0</v>
      </c>
    </row>
    <row r="2" spans="2:11" x14ac:dyDescent="0.3">
      <c r="B2" s="6" t="str">
        <f>+Budget!B8</f>
        <v xml:space="preserve">Joint Use Agreement </v>
      </c>
    </row>
    <row r="3" spans="2:11" ht="39" customHeight="1" x14ac:dyDescent="0.3">
      <c r="B3" s="133" t="s">
        <v>30</v>
      </c>
      <c r="C3" s="133"/>
      <c r="D3" s="133"/>
      <c r="E3" s="133"/>
      <c r="F3" s="133"/>
      <c r="G3" s="133"/>
      <c r="H3" s="133"/>
      <c r="I3" s="8"/>
      <c r="J3" s="8"/>
      <c r="K3" s="8"/>
    </row>
    <row r="4" spans="2:11" x14ac:dyDescent="0.3">
      <c r="B4" s="99"/>
      <c r="C4" s="99"/>
      <c r="D4" s="99"/>
      <c r="E4" s="99"/>
      <c r="F4" s="99"/>
      <c r="G4" s="99"/>
      <c r="H4" s="99"/>
      <c r="I4" s="8"/>
      <c r="J4" s="8"/>
      <c r="K4" s="8"/>
    </row>
    <row r="5" spans="2:11" x14ac:dyDescent="0.3">
      <c r="B5" s="99"/>
      <c r="C5" s="100"/>
      <c r="D5" s="100"/>
      <c r="E5" s="100"/>
      <c r="F5" s="99"/>
      <c r="G5" s="99"/>
      <c r="H5" s="99"/>
      <c r="I5" s="8"/>
    </row>
    <row r="6" spans="2:11" x14ac:dyDescent="0.3">
      <c r="B6" s="104" t="str">
        <f>IF(C7=0,"",IF(C7&lt;0,"Travel Expenses must Equal Budget Amount",IF(C7&gt;0,"Travel Expenses Must Equal Budget Amount","")))</f>
        <v/>
      </c>
      <c r="C6" s="100"/>
      <c r="D6" s="100"/>
      <c r="E6" s="100"/>
      <c r="F6" s="99"/>
      <c r="G6" s="99"/>
      <c r="H6" s="99"/>
      <c r="I6" s="8"/>
    </row>
    <row r="7" spans="2:11" x14ac:dyDescent="0.3">
      <c r="B7" s="11" t="s">
        <v>45</v>
      </c>
      <c r="C7" s="12">
        <f>+C8-C9</f>
        <v>0</v>
      </c>
      <c r="D7" s="97"/>
      <c r="E7" s="136" t="s">
        <v>46</v>
      </c>
      <c r="F7" s="136"/>
      <c r="G7" s="136"/>
      <c r="H7" s="136"/>
    </row>
    <row r="8" spans="2:11" x14ac:dyDescent="0.3">
      <c r="B8" s="11" t="s">
        <v>44</v>
      </c>
      <c r="C8" s="12">
        <f>+Budget!B37</f>
        <v>0</v>
      </c>
      <c r="E8" s="135"/>
      <c r="F8" s="135"/>
      <c r="G8" s="135"/>
      <c r="H8" s="135"/>
    </row>
    <row r="9" spans="2:11" x14ac:dyDescent="0.3">
      <c r="B9" s="11" t="s">
        <v>43</v>
      </c>
      <c r="C9" s="12">
        <f>SUM(C12:C30)</f>
        <v>0</v>
      </c>
      <c r="E9" s="135"/>
      <c r="F9" s="135"/>
      <c r="G9" s="135"/>
      <c r="H9" s="135"/>
    </row>
    <row r="10" spans="2:11" x14ac:dyDescent="0.3">
      <c r="E10" s="135"/>
      <c r="F10" s="135"/>
      <c r="G10" s="135"/>
      <c r="H10" s="135"/>
    </row>
    <row r="11" spans="2:11" ht="31.5" x14ac:dyDescent="0.3">
      <c r="B11" s="74" t="s">
        <v>48</v>
      </c>
      <c r="C11" s="73" t="s">
        <v>47</v>
      </c>
      <c r="D11" s="13"/>
      <c r="E11" s="135"/>
      <c r="F11" s="135"/>
      <c r="G11" s="135"/>
      <c r="H11" s="135"/>
    </row>
    <row r="12" spans="2:11" x14ac:dyDescent="0.3">
      <c r="B12" s="98"/>
      <c r="C12" s="87"/>
      <c r="E12" s="135"/>
      <c r="F12" s="135"/>
      <c r="G12" s="135"/>
      <c r="H12" s="135"/>
    </row>
    <row r="13" spans="2:11" x14ac:dyDescent="0.3">
      <c r="B13" s="86"/>
      <c r="C13" s="87"/>
      <c r="E13" s="135"/>
      <c r="F13" s="135"/>
      <c r="G13" s="135"/>
      <c r="H13" s="135"/>
    </row>
    <row r="14" spans="2:11" x14ac:dyDescent="0.3">
      <c r="B14" s="86"/>
      <c r="C14" s="87"/>
      <c r="E14" s="135"/>
      <c r="F14" s="135"/>
      <c r="G14" s="135"/>
      <c r="H14" s="135"/>
    </row>
    <row r="15" spans="2:11" x14ac:dyDescent="0.3">
      <c r="B15" s="86"/>
      <c r="C15" s="87"/>
      <c r="E15" s="135"/>
      <c r="F15" s="135"/>
      <c r="G15" s="135"/>
      <c r="H15" s="135"/>
    </row>
    <row r="16" spans="2:11" x14ac:dyDescent="0.3">
      <c r="B16" s="86"/>
      <c r="C16" s="87"/>
      <c r="E16" s="135"/>
      <c r="F16" s="135"/>
      <c r="G16" s="135"/>
      <c r="H16" s="135"/>
    </row>
    <row r="17" spans="2:8" x14ac:dyDescent="0.3">
      <c r="B17" s="86"/>
      <c r="C17" s="87"/>
      <c r="E17" s="135"/>
      <c r="F17" s="135"/>
      <c r="G17" s="135"/>
      <c r="H17" s="135"/>
    </row>
    <row r="18" spans="2:8" x14ac:dyDescent="0.3">
      <c r="B18" s="86"/>
      <c r="C18" s="87"/>
      <c r="E18" s="135"/>
      <c r="F18" s="135"/>
      <c r="G18" s="135"/>
      <c r="H18" s="135"/>
    </row>
    <row r="19" spans="2:8" x14ac:dyDescent="0.3">
      <c r="B19" s="86"/>
      <c r="C19" s="87"/>
      <c r="E19" s="135"/>
      <c r="F19" s="135"/>
      <c r="G19" s="135"/>
      <c r="H19" s="135"/>
    </row>
    <row r="20" spans="2:8" x14ac:dyDescent="0.3">
      <c r="B20" s="86"/>
      <c r="C20" s="87"/>
      <c r="E20" s="135"/>
      <c r="F20" s="135"/>
      <c r="G20" s="135"/>
      <c r="H20" s="135"/>
    </row>
    <row r="21" spans="2:8" x14ac:dyDescent="0.3">
      <c r="B21" s="86"/>
      <c r="C21" s="87"/>
      <c r="E21" s="135"/>
      <c r="F21" s="135"/>
      <c r="G21" s="135"/>
      <c r="H21" s="135"/>
    </row>
    <row r="22" spans="2:8" x14ac:dyDescent="0.3">
      <c r="B22" s="86"/>
      <c r="C22" s="87"/>
      <c r="E22" s="135"/>
      <c r="F22" s="135"/>
      <c r="G22" s="135"/>
      <c r="H22" s="135"/>
    </row>
    <row r="23" spans="2:8" x14ac:dyDescent="0.3">
      <c r="B23" s="86"/>
      <c r="C23" s="87"/>
      <c r="E23" s="135"/>
      <c r="F23" s="135"/>
      <c r="G23" s="135"/>
      <c r="H23" s="135"/>
    </row>
    <row r="24" spans="2:8" x14ac:dyDescent="0.3">
      <c r="B24" s="86"/>
      <c r="C24" s="87"/>
      <c r="E24" s="135"/>
      <c r="F24" s="135"/>
      <c r="G24" s="135"/>
      <c r="H24" s="135"/>
    </row>
    <row r="25" spans="2:8" x14ac:dyDescent="0.3">
      <c r="B25" s="86"/>
      <c r="C25" s="87"/>
      <c r="E25" s="135"/>
      <c r="F25" s="135"/>
      <c r="G25" s="135"/>
      <c r="H25" s="135"/>
    </row>
    <row r="26" spans="2:8" x14ac:dyDescent="0.3">
      <c r="B26" s="86"/>
      <c r="C26" s="87"/>
      <c r="E26" s="135"/>
      <c r="F26" s="135"/>
      <c r="G26" s="135"/>
      <c r="H26" s="135"/>
    </row>
    <row r="27" spans="2:8" x14ac:dyDescent="0.3">
      <c r="B27" s="86"/>
      <c r="C27" s="87"/>
      <c r="E27" s="135"/>
      <c r="F27" s="135"/>
      <c r="G27" s="135"/>
      <c r="H27" s="135"/>
    </row>
    <row r="28" spans="2:8" x14ac:dyDescent="0.3">
      <c r="B28" s="86"/>
      <c r="C28" s="87"/>
      <c r="E28" s="135"/>
      <c r="F28" s="135"/>
      <c r="G28" s="135"/>
      <c r="H28" s="135"/>
    </row>
    <row r="29" spans="2:8" x14ac:dyDescent="0.3">
      <c r="B29" s="86"/>
      <c r="C29" s="87"/>
      <c r="E29" s="135"/>
      <c r="F29" s="135"/>
      <c r="G29" s="135"/>
      <c r="H29" s="135"/>
    </row>
    <row r="30" spans="2:8" x14ac:dyDescent="0.3">
      <c r="B30" s="86"/>
      <c r="C30" s="87"/>
      <c r="E30" s="135"/>
      <c r="F30" s="135"/>
      <c r="G30" s="135"/>
      <c r="H30" s="135"/>
    </row>
    <row r="31" spans="2:8" x14ac:dyDescent="0.3">
      <c r="G31" s="3"/>
    </row>
    <row r="32" spans="2:8" x14ac:dyDescent="0.3">
      <c r="G32" s="3"/>
    </row>
    <row r="33" spans="7:7" x14ac:dyDescent="0.3">
      <c r="G33" s="3"/>
    </row>
    <row r="34" spans="7:7" x14ac:dyDescent="0.3">
      <c r="G34" s="3"/>
    </row>
    <row r="35" spans="7:7" x14ac:dyDescent="0.3">
      <c r="G35" s="3"/>
    </row>
    <row r="36" spans="7:7" x14ac:dyDescent="0.3">
      <c r="G36" s="3"/>
    </row>
    <row r="37" spans="7:7" x14ac:dyDescent="0.3">
      <c r="G37" s="3"/>
    </row>
    <row r="38" spans="7:7" x14ac:dyDescent="0.3">
      <c r="G38" s="3"/>
    </row>
    <row r="39" spans="7:7" x14ac:dyDescent="0.3">
      <c r="G39" s="3"/>
    </row>
    <row r="40" spans="7:7" x14ac:dyDescent="0.3">
      <c r="G40" s="3"/>
    </row>
    <row r="41" spans="7:7" x14ac:dyDescent="0.3">
      <c r="G41" s="3"/>
    </row>
    <row r="42" spans="7:7" x14ac:dyDescent="0.3">
      <c r="G42" s="3"/>
    </row>
    <row r="43" spans="7:7" x14ac:dyDescent="0.3">
      <c r="G43" s="3"/>
    </row>
    <row r="44" spans="7:7" x14ac:dyDescent="0.3">
      <c r="G44" s="3"/>
    </row>
    <row r="45" spans="7:7" x14ac:dyDescent="0.3">
      <c r="G45" s="3"/>
    </row>
    <row r="46" spans="7:7" x14ac:dyDescent="0.3">
      <c r="G46" s="3"/>
    </row>
    <row r="47" spans="7:7" x14ac:dyDescent="0.3">
      <c r="G47" s="3"/>
    </row>
  </sheetData>
  <sheetProtection algorithmName="SHA-512" hashValue="c7U+xDUziiJ+mvdgmfL5h67ju20qGjy2Ip5WqvdhQQjqaCSenoJmUzwJevD4BsOiGSUyqgQHxmfp5aiSe6KfHw==" saltValue="5/5ROcDQaj0aJivLDjk31w==" spinCount="100000" sheet="1" objects="1" scenarios="1"/>
  <mergeCells count="3">
    <mergeCell ref="E7:H7"/>
    <mergeCell ref="E8:H30"/>
    <mergeCell ref="B3:H3"/>
  </mergeCells>
  <conditionalFormatting sqref="B6">
    <cfRule type="containsText" dxfId="21" priority="1" operator="containsText" text="must Equal">
      <formula>NOT(ISERROR(SEARCH("must Equal",B6)))</formula>
    </cfRule>
    <cfRule type="containsText" dxfId="20" priority="2" operator="containsText" text="salary">
      <formula>NOT(ISERROR(SEARCH("salary",B6)))</formula>
    </cfRule>
    <cfRule type="containsText" dxfId="19" priority="3" operator="containsText" text="Description Required">
      <formula>NOT(ISERROR(SEARCH("Description Required",B6)))</formula>
    </cfRule>
    <cfRule type="containsText" dxfId="18" priority="4" operator="containsText" text="Description Required">
      <formula>NOT(ISERROR(SEARCH("Description Required",B6)))</formula>
    </cfRule>
  </conditionalFormatting>
  <pageMargins left="0.25" right="0.25" top="0.25" bottom="0.5" header="0.3" footer="0.25"/>
  <pageSetup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49"/>
  <sheetViews>
    <sheetView workbookViewId="0">
      <selection activeCell="C15" sqref="C15"/>
    </sheetView>
  </sheetViews>
  <sheetFormatPr defaultColWidth="9.140625" defaultRowHeight="17.25" x14ac:dyDescent="0.3"/>
  <cols>
    <col min="1" max="1" width="9.140625" style="3"/>
    <col min="2" max="2" width="62.42578125" style="3" customWidth="1"/>
    <col min="3" max="3" width="17.85546875" style="10" bestFit="1" customWidth="1"/>
    <col min="4" max="4" width="7" style="10" bestFit="1" customWidth="1"/>
    <col min="5" max="5" width="12.7109375" style="10" customWidth="1"/>
    <col min="6" max="7" width="9.140625" style="10"/>
    <col min="8" max="16384" width="9.140625" style="3"/>
  </cols>
  <sheetData>
    <row r="1" spans="2:11" x14ac:dyDescent="0.3">
      <c r="B1" s="1">
        <f>+Budget!B7</f>
        <v>0</v>
      </c>
    </row>
    <row r="2" spans="2:11" x14ac:dyDescent="0.3">
      <c r="B2" s="6" t="str">
        <f>+Budget!B8</f>
        <v xml:space="preserve">Joint Use Agreement </v>
      </c>
    </row>
    <row r="3" spans="2:11" ht="62.25" customHeight="1" x14ac:dyDescent="0.3">
      <c r="B3" s="138" t="s">
        <v>31</v>
      </c>
      <c r="C3" s="138"/>
      <c r="D3" s="138"/>
      <c r="E3" s="138"/>
      <c r="F3" s="138"/>
      <c r="G3" s="138"/>
      <c r="H3" s="138"/>
      <c r="I3" s="8"/>
      <c r="J3" s="8"/>
      <c r="K3" s="8"/>
    </row>
    <row r="4" spans="2:11" x14ac:dyDescent="0.3">
      <c r="B4" s="8"/>
      <c r="C4" s="8"/>
      <c r="D4" s="8"/>
      <c r="E4" s="8"/>
      <c r="F4" s="8"/>
      <c r="G4" s="8"/>
      <c r="H4" s="8"/>
      <c r="I4" s="8"/>
      <c r="J4" s="8"/>
      <c r="K4" s="8"/>
    </row>
    <row r="5" spans="2:11" x14ac:dyDescent="0.3">
      <c r="B5" s="8"/>
      <c r="C5" s="9"/>
      <c r="D5" s="9"/>
      <c r="E5" s="9"/>
      <c r="F5" s="8"/>
      <c r="G5" s="8"/>
      <c r="H5" s="8"/>
      <c r="I5" s="8"/>
    </row>
    <row r="6" spans="2:11" x14ac:dyDescent="0.3">
      <c r="B6" s="104" t="str">
        <f>IF(C7=0,"",IF(C7&lt;0,"Equipment Expenses must Equal Budget Amount",IF(C7&gt;0,"Equipment Expenses Must Equal Budget Amount","")))</f>
        <v/>
      </c>
      <c r="C6" s="9"/>
      <c r="D6" s="9"/>
      <c r="E6" s="9"/>
      <c r="F6" s="8"/>
      <c r="G6" s="8"/>
      <c r="H6" s="8"/>
      <c r="I6" s="8"/>
    </row>
    <row r="7" spans="2:11" x14ac:dyDescent="0.3">
      <c r="B7" s="11" t="s">
        <v>45</v>
      </c>
      <c r="C7" s="12">
        <f>+C8-C9</f>
        <v>0</v>
      </c>
      <c r="E7" s="136" t="s">
        <v>46</v>
      </c>
      <c r="F7" s="136"/>
      <c r="G7" s="136"/>
      <c r="H7" s="136"/>
    </row>
    <row r="8" spans="2:11" x14ac:dyDescent="0.3">
      <c r="B8" s="11" t="s">
        <v>44</v>
      </c>
      <c r="C8" s="12">
        <f>+Budget!B38</f>
        <v>0</v>
      </c>
      <c r="E8" s="135"/>
      <c r="F8" s="135"/>
      <c r="G8" s="135"/>
      <c r="H8" s="135"/>
    </row>
    <row r="9" spans="2:11" x14ac:dyDescent="0.3">
      <c r="B9" s="11" t="s">
        <v>43</v>
      </c>
      <c r="C9" s="12">
        <f>SUM(C12:C30)</f>
        <v>0</v>
      </c>
      <c r="E9" s="135"/>
      <c r="F9" s="135"/>
      <c r="G9" s="135"/>
      <c r="H9" s="135"/>
    </row>
    <row r="10" spans="2:11" x14ac:dyDescent="0.3">
      <c r="E10" s="135"/>
      <c r="F10" s="135"/>
      <c r="G10" s="135"/>
      <c r="H10" s="135"/>
    </row>
    <row r="11" spans="2:11" x14ac:dyDescent="0.3">
      <c r="B11" s="73" t="s">
        <v>49</v>
      </c>
      <c r="C11" s="73" t="s">
        <v>47</v>
      </c>
      <c r="D11" s="13"/>
      <c r="E11" s="135"/>
      <c r="F11" s="135"/>
      <c r="G11" s="135"/>
      <c r="H11" s="135"/>
    </row>
    <row r="12" spans="2:11" x14ac:dyDescent="0.3">
      <c r="B12" s="106"/>
      <c r="C12" s="84"/>
      <c r="D12" s="97"/>
      <c r="E12" s="135"/>
      <c r="F12" s="135"/>
      <c r="G12" s="135"/>
      <c r="H12" s="135"/>
    </row>
    <row r="13" spans="2:11" x14ac:dyDescent="0.3">
      <c r="B13" s="86"/>
      <c r="C13" s="87"/>
      <c r="E13" s="135"/>
      <c r="F13" s="135"/>
      <c r="G13" s="135"/>
      <c r="H13" s="135"/>
    </row>
    <row r="14" spans="2:11" x14ac:dyDescent="0.3">
      <c r="B14" s="86"/>
      <c r="C14" s="87"/>
      <c r="E14" s="135"/>
      <c r="F14" s="135"/>
      <c r="G14" s="135"/>
      <c r="H14" s="135"/>
    </row>
    <row r="15" spans="2:11" x14ac:dyDescent="0.3">
      <c r="B15" s="86"/>
      <c r="C15" s="87"/>
      <c r="E15" s="135"/>
      <c r="F15" s="135"/>
      <c r="G15" s="135"/>
      <c r="H15" s="135"/>
    </row>
    <row r="16" spans="2:11" x14ac:dyDescent="0.3">
      <c r="B16" s="86"/>
      <c r="C16" s="87"/>
      <c r="E16" s="135"/>
      <c r="F16" s="135"/>
      <c r="G16" s="135"/>
      <c r="H16" s="135"/>
    </row>
    <row r="17" spans="2:8" x14ac:dyDescent="0.3">
      <c r="B17" s="86"/>
      <c r="C17" s="87"/>
      <c r="E17" s="135"/>
      <c r="F17" s="135"/>
      <c r="G17" s="135"/>
      <c r="H17" s="135"/>
    </row>
    <row r="18" spans="2:8" x14ac:dyDescent="0.3">
      <c r="B18" s="86"/>
      <c r="C18" s="87"/>
      <c r="E18" s="135"/>
      <c r="F18" s="135"/>
      <c r="G18" s="135"/>
      <c r="H18" s="135"/>
    </row>
    <row r="19" spans="2:8" x14ac:dyDescent="0.3">
      <c r="B19" s="86"/>
      <c r="C19" s="87"/>
      <c r="E19" s="135"/>
      <c r="F19" s="135"/>
      <c r="G19" s="135"/>
      <c r="H19" s="135"/>
    </row>
    <row r="20" spans="2:8" x14ac:dyDescent="0.3">
      <c r="B20" s="86"/>
      <c r="C20" s="87"/>
      <c r="E20" s="135"/>
      <c r="F20" s="135"/>
      <c r="G20" s="135"/>
      <c r="H20" s="135"/>
    </row>
    <row r="21" spans="2:8" x14ac:dyDescent="0.3">
      <c r="B21" s="86"/>
      <c r="C21" s="87"/>
      <c r="E21" s="135"/>
      <c r="F21" s="135"/>
      <c r="G21" s="135"/>
      <c r="H21" s="135"/>
    </row>
    <row r="22" spans="2:8" x14ac:dyDescent="0.3">
      <c r="B22" s="86"/>
      <c r="C22" s="87"/>
      <c r="E22" s="135"/>
      <c r="F22" s="135"/>
      <c r="G22" s="135"/>
      <c r="H22" s="135"/>
    </row>
    <row r="23" spans="2:8" x14ac:dyDescent="0.3">
      <c r="B23" s="86"/>
      <c r="C23" s="87"/>
      <c r="E23" s="135"/>
      <c r="F23" s="135"/>
      <c r="G23" s="135"/>
      <c r="H23" s="135"/>
    </row>
    <row r="24" spans="2:8" x14ac:dyDescent="0.3">
      <c r="B24" s="86"/>
      <c r="C24" s="87"/>
      <c r="E24" s="135"/>
      <c r="F24" s="135"/>
      <c r="G24" s="135"/>
      <c r="H24" s="135"/>
    </row>
    <row r="25" spans="2:8" x14ac:dyDescent="0.3">
      <c r="B25" s="86"/>
      <c r="C25" s="87"/>
      <c r="E25" s="135"/>
      <c r="F25" s="135"/>
      <c r="G25" s="135"/>
      <c r="H25" s="135"/>
    </row>
    <row r="26" spans="2:8" x14ac:dyDescent="0.3">
      <c r="B26" s="86"/>
      <c r="C26" s="87"/>
      <c r="E26" s="135"/>
      <c r="F26" s="135"/>
      <c r="G26" s="135"/>
      <c r="H26" s="135"/>
    </row>
    <row r="27" spans="2:8" x14ac:dyDescent="0.3">
      <c r="B27" s="86"/>
      <c r="C27" s="87"/>
      <c r="E27" s="135"/>
      <c r="F27" s="135"/>
      <c r="G27" s="135"/>
      <c r="H27" s="135"/>
    </row>
    <row r="28" spans="2:8" x14ac:dyDescent="0.3">
      <c r="B28" s="86"/>
      <c r="C28" s="87"/>
      <c r="E28" s="135"/>
      <c r="F28" s="135"/>
      <c r="G28" s="135"/>
      <c r="H28" s="135"/>
    </row>
    <row r="29" spans="2:8" x14ac:dyDescent="0.3">
      <c r="B29" s="86"/>
      <c r="C29" s="87"/>
      <c r="E29" s="135"/>
      <c r="F29" s="135"/>
      <c r="G29" s="135"/>
      <c r="H29" s="135"/>
    </row>
    <row r="30" spans="2:8" x14ac:dyDescent="0.3">
      <c r="B30" s="86"/>
      <c r="C30" s="87"/>
      <c r="E30" s="135"/>
      <c r="F30" s="135"/>
      <c r="G30" s="135"/>
      <c r="H30" s="135"/>
    </row>
    <row r="31" spans="2:8" x14ac:dyDescent="0.3">
      <c r="F31" s="3"/>
      <c r="G31" s="3"/>
    </row>
    <row r="32" spans="2:8" x14ac:dyDescent="0.3">
      <c r="F32" s="3"/>
      <c r="G32" s="3"/>
    </row>
    <row r="33" spans="7:7" x14ac:dyDescent="0.3">
      <c r="G33" s="3"/>
    </row>
    <row r="34" spans="7:7" x14ac:dyDescent="0.3">
      <c r="G34" s="3"/>
    </row>
    <row r="35" spans="7:7" x14ac:dyDescent="0.3">
      <c r="G35" s="3"/>
    </row>
    <row r="36" spans="7:7" x14ac:dyDescent="0.3">
      <c r="G36" s="3"/>
    </row>
    <row r="37" spans="7:7" x14ac:dyDescent="0.3">
      <c r="G37" s="3"/>
    </row>
    <row r="38" spans="7:7" x14ac:dyDescent="0.3">
      <c r="G38" s="3"/>
    </row>
    <row r="39" spans="7:7" x14ac:dyDescent="0.3">
      <c r="G39" s="3"/>
    </row>
    <row r="40" spans="7:7" x14ac:dyDescent="0.3">
      <c r="G40" s="3"/>
    </row>
    <row r="41" spans="7:7" x14ac:dyDescent="0.3">
      <c r="G41" s="3"/>
    </row>
    <row r="42" spans="7:7" x14ac:dyDescent="0.3">
      <c r="G42" s="3"/>
    </row>
    <row r="43" spans="7:7" x14ac:dyDescent="0.3">
      <c r="G43" s="3"/>
    </row>
    <row r="44" spans="7:7" x14ac:dyDescent="0.3">
      <c r="G44" s="3"/>
    </row>
    <row r="45" spans="7:7" x14ac:dyDescent="0.3">
      <c r="G45" s="3"/>
    </row>
    <row r="46" spans="7:7" x14ac:dyDescent="0.3">
      <c r="G46" s="3"/>
    </row>
    <row r="47" spans="7:7" x14ac:dyDescent="0.3">
      <c r="G47" s="3"/>
    </row>
    <row r="48" spans="7:7" x14ac:dyDescent="0.3">
      <c r="G48" s="3"/>
    </row>
    <row r="49" spans="7:7" x14ac:dyDescent="0.3">
      <c r="G49" s="3"/>
    </row>
  </sheetData>
  <sheetProtection algorithmName="SHA-512" hashValue="XMpfa6cW8/EVcnwqpJGScit2wcGjzMDnPcbwqCa1msOCC8Evj2ByoX0GHqLZFvFljiPSa4EkZ0T/1aJkRFaQEw==" saltValue="/3777Jb9k02JYUrhOFW15Q==" spinCount="100000" sheet="1" objects="1" scenarios="1"/>
  <mergeCells count="3">
    <mergeCell ref="E7:H7"/>
    <mergeCell ref="E8:H30"/>
    <mergeCell ref="B3:H3"/>
  </mergeCells>
  <conditionalFormatting sqref="B6">
    <cfRule type="containsText" dxfId="17" priority="1" operator="containsText" text="must Equal">
      <formula>NOT(ISERROR(SEARCH("must Equal",B6)))</formula>
    </cfRule>
    <cfRule type="containsText" dxfId="16" priority="2" operator="containsText" text="salary">
      <formula>NOT(ISERROR(SEARCH("salary",B6)))</formula>
    </cfRule>
    <cfRule type="containsText" dxfId="15" priority="3" operator="containsText" text="Description Required">
      <formula>NOT(ISERROR(SEARCH("Description Required",B6)))</formula>
    </cfRule>
    <cfRule type="containsText" dxfId="14" priority="4" operator="containsText" text="Description Required">
      <formula>NOT(ISERROR(SEARCH("Description Required",B6)))</formula>
    </cfRule>
  </conditionalFormatting>
  <pageMargins left="0.25" right="0.25" top="0.25" bottom="0.5" header="0.3" footer="0.25"/>
  <pageSetup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48"/>
  <sheetViews>
    <sheetView workbookViewId="0">
      <selection activeCell="D14" sqref="D14"/>
    </sheetView>
  </sheetViews>
  <sheetFormatPr defaultColWidth="9.140625" defaultRowHeight="17.25" x14ac:dyDescent="0.3"/>
  <cols>
    <col min="1" max="1" width="9.140625" style="3"/>
    <col min="2" max="2" width="62.42578125" style="3" customWidth="1"/>
    <col min="3" max="3" width="17.85546875" style="10" bestFit="1" customWidth="1"/>
    <col min="4" max="4" width="7" style="10" bestFit="1" customWidth="1"/>
    <col min="5" max="5" width="12.7109375" style="10" customWidth="1"/>
    <col min="6" max="7" width="9.140625" style="10"/>
    <col min="8" max="16384" width="9.140625" style="3"/>
  </cols>
  <sheetData>
    <row r="1" spans="2:11" x14ac:dyDescent="0.3">
      <c r="B1" s="1">
        <f>+Budget!B7</f>
        <v>0</v>
      </c>
    </row>
    <row r="2" spans="2:11" x14ac:dyDescent="0.3">
      <c r="B2" s="6" t="str">
        <f>+Budget!B8</f>
        <v xml:space="preserve">Joint Use Agreement </v>
      </c>
    </row>
    <row r="3" spans="2:11" ht="38.25" customHeight="1" x14ac:dyDescent="0.3">
      <c r="B3" s="133" t="s">
        <v>12</v>
      </c>
      <c r="C3" s="133"/>
      <c r="D3" s="133"/>
      <c r="E3" s="133"/>
      <c r="F3" s="133"/>
      <c r="G3" s="133"/>
      <c r="H3" s="133"/>
      <c r="I3" s="8"/>
      <c r="J3" s="8"/>
      <c r="K3" s="8"/>
    </row>
    <row r="4" spans="2:11" x14ac:dyDescent="0.3">
      <c r="B4" s="99"/>
      <c r="C4" s="99"/>
      <c r="D4" s="99"/>
      <c r="E4" s="99"/>
      <c r="F4" s="99"/>
      <c r="G4" s="99"/>
      <c r="H4" s="99"/>
      <c r="I4" s="8"/>
      <c r="J4" s="8"/>
      <c r="K4" s="8"/>
    </row>
    <row r="5" spans="2:11" x14ac:dyDescent="0.3">
      <c r="B5" s="99"/>
      <c r="C5" s="100"/>
      <c r="D5" s="100"/>
      <c r="E5" s="100"/>
      <c r="F5" s="99"/>
      <c r="G5" s="99"/>
      <c r="H5" s="99"/>
      <c r="I5" s="8"/>
    </row>
    <row r="6" spans="2:11" x14ac:dyDescent="0.3">
      <c r="B6" s="104" t="str">
        <f>IF(C7=0,"",IF(C7&lt;0,"Contracted Expenses must Equal Budget Amount",IF(C7&gt;0,"Contracted Expenses Must Equal Budget Amount","")))</f>
        <v/>
      </c>
      <c r="C6" s="100"/>
      <c r="D6" s="100"/>
      <c r="E6" s="100"/>
      <c r="F6" s="99"/>
      <c r="G6" s="99"/>
      <c r="H6" s="99"/>
      <c r="I6" s="8"/>
    </row>
    <row r="7" spans="2:11" x14ac:dyDescent="0.3">
      <c r="B7" s="11" t="s">
        <v>45</v>
      </c>
      <c r="C7" s="12">
        <f>+C8-C9</f>
        <v>0</v>
      </c>
      <c r="E7" s="136" t="s">
        <v>46</v>
      </c>
      <c r="F7" s="136"/>
      <c r="G7" s="136"/>
      <c r="H7" s="136"/>
    </row>
    <row r="8" spans="2:11" x14ac:dyDescent="0.3">
      <c r="B8" s="11" t="s">
        <v>44</v>
      </c>
      <c r="C8" s="12">
        <f>+Budget!B39</f>
        <v>0</v>
      </c>
      <c r="E8" s="135"/>
      <c r="F8" s="135"/>
      <c r="G8" s="135"/>
      <c r="H8" s="135"/>
    </row>
    <row r="9" spans="2:11" x14ac:dyDescent="0.3">
      <c r="B9" s="11" t="s">
        <v>43</v>
      </c>
      <c r="C9" s="12">
        <f>SUM(C12:C30)</f>
        <v>0</v>
      </c>
      <c r="E9" s="135"/>
      <c r="F9" s="135"/>
      <c r="G9" s="135"/>
      <c r="H9" s="135"/>
    </row>
    <row r="10" spans="2:11" x14ac:dyDescent="0.3">
      <c r="E10" s="135"/>
      <c r="F10" s="135"/>
      <c r="G10" s="135"/>
      <c r="H10" s="135"/>
    </row>
    <row r="11" spans="2:11" x14ac:dyDescent="0.3">
      <c r="B11" s="73" t="s">
        <v>50</v>
      </c>
      <c r="C11" s="73" t="s">
        <v>47</v>
      </c>
      <c r="D11" s="13"/>
      <c r="E11" s="135"/>
      <c r="F11" s="135"/>
      <c r="G11" s="135"/>
      <c r="H11" s="135"/>
    </row>
    <row r="12" spans="2:11" x14ac:dyDescent="0.3">
      <c r="B12" s="106"/>
      <c r="C12" s="84"/>
      <c r="E12" s="135"/>
      <c r="F12" s="135"/>
      <c r="G12" s="135"/>
      <c r="H12" s="135"/>
    </row>
    <row r="13" spans="2:11" x14ac:dyDescent="0.3">
      <c r="B13" s="86"/>
      <c r="C13" s="87"/>
      <c r="E13" s="135"/>
      <c r="F13" s="135"/>
      <c r="G13" s="135"/>
      <c r="H13" s="135"/>
    </row>
    <row r="14" spans="2:11" x14ac:dyDescent="0.3">
      <c r="B14" s="86"/>
      <c r="C14" s="91"/>
      <c r="D14" s="97"/>
      <c r="E14" s="135"/>
      <c r="F14" s="135"/>
      <c r="G14" s="135"/>
      <c r="H14" s="135"/>
    </row>
    <row r="15" spans="2:11" x14ac:dyDescent="0.3">
      <c r="B15" s="86"/>
      <c r="C15" s="87"/>
      <c r="E15" s="135"/>
      <c r="F15" s="135"/>
      <c r="G15" s="135"/>
      <c r="H15" s="135"/>
    </row>
    <row r="16" spans="2:11" x14ac:dyDescent="0.3">
      <c r="B16" s="86"/>
      <c r="C16" s="87"/>
      <c r="E16" s="135"/>
      <c r="F16" s="135"/>
      <c r="G16" s="135"/>
      <c r="H16" s="135"/>
    </row>
    <row r="17" spans="2:8" x14ac:dyDescent="0.3">
      <c r="B17" s="86"/>
      <c r="C17" s="87"/>
      <c r="E17" s="135"/>
      <c r="F17" s="135"/>
      <c r="G17" s="135"/>
      <c r="H17" s="135"/>
    </row>
    <row r="18" spans="2:8" x14ac:dyDescent="0.3">
      <c r="B18" s="86"/>
      <c r="C18" s="87"/>
      <c r="E18" s="135"/>
      <c r="F18" s="135"/>
      <c r="G18" s="135"/>
      <c r="H18" s="135"/>
    </row>
    <row r="19" spans="2:8" x14ac:dyDescent="0.3">
      <c r="B19" s="86"/>
      <c r="C19" s="91"/>
      <c r="E19" s="135"/>
      <c r="F19" s="135"/>
      <c r="G19" s="135"/>
      <c r="H19" s="135"/>
    </row>
    <row r="20" spans="2:8" x14ac:dyDescent="0.3">
      <c r="B20" s="86"/>
      <c r="C20" s="87"/>
      <c r="E20" s="135"/>
      <c r="F20" s="135"/>
      <c r="G20" s="135"/>
      <c r="H20" s="135"/>
    </row>
    <row r="21" spans="2:8" x14ac:dyDescent="0.3">
      <c r="B21" s="86"/>
      <c r="C21" s="87"/>
      <c r="E21" s="135"/>
      <c r="F21" s="135"/>
      <c r="G21" s="135"/>
      <c r="H21" s="135"/>
    </row>
    <row r="22" spans="2:8" x14ac:dyDescent="0.3">
      <c r="B22" s="86"/>
      <c r="C22" s="87"/>
      <c r="E22" s="135"/>
      <c r="F22" s="135"/>
      <c r="G22" s="135"/>
      <c r="H22" s="135"/>
    </row>
    <row r="23" spans="2:8" x14ac:dyDescent="0.3">
      <c r="B23" s="86"/>
      <c r="C23" s="87"/>
      <c r="E23" s="135"/>
      <c r="F23" s="135"/>
      <c r="G23" s="135"/>
      <c r="H23" s="135"/>
    </row>
    <row r="24" spans="2:8" x14ac:dyDescent="0.3">
      <c r="B24" s="86"/>
      <c r="C24" s="87"/>
      <c r="E24" s="135"/>
      <c r="F24" s="135"/>
      <c r="G24" s="135"/>
      <c r="H24" s="135"/>
    </row>
    <row r="25" spans="2:8" x14ac:dyDescent="0.3">
      <c r="B25" s="86"/>
      <c r="C25" s="87"/>
      <c r="E25" s="135"/>
      <c r="F25" s="135"/>
      <c r="G25" s="135"/>
      <c r="H25" s="135"/>
    </row>
    <row r="26" spans="2:8" x14ac:dyDescent="0.3">
      <c r="B26" s="86"/>
      <c r="C26" s="87"/>
      <c r="E26" s="135"/>
      <c r="F26" s="135"/>
      <c r="G26" s="135"/>
      <c r="H26" s="135"/>
    </row>
    <row r="27" spans="2:8" x14ac:dyDescent="0.3">
      <c r="B27" s="86"/>
      <c r="C27" s="87"/>
      <c r="E27" s="135"/>
      <c r="F27" s="135"/>
      <c r="G27" s="135"/>
      <c r="H27" s="135"/>
    </row>
    <row r="28" spans="2:8" x14ac:dyDescent="0.3">
      <c r="B28" s="86"/>
      <c r="C28" s="87"/>
      <c r="E28" s="135"/>
      <c r="F28" s="135"/>
      <c r="G28" s="135"/>
      <c r="H28" s="135"/>
    </row>
    <row r="29" spans="2:8" x14ac:dyDescent="0.3">
      <c r="B29" s="86"/>
      <c r="C29" s="87"/>
      <c r="E29" s="135"/>
      <c r="F29" s="135"/>
      <c r="G29" s="135"/>
      <c r="H29" s="135"/>
    </row>
    <row r="30" spans="2:8" x14ac:dyDescent="0.3">
      <c r="B30" s="86"/>
      <c r="C30" s="87"/>
      <c r="E30" s="135"/>
      <c r="F30" s="135"/>
      <c r="G30" s="135"/>
      <c r="H30" s="135"/>
    </row>
    <row r="31" spans="2:8" x14ac:dyDescent="0.3">
      <c r="F31" s="3"/>
      <c r="G31" s="3"/>
    </row>
    <row r="32" spans="2:8" x14ac:dyDescent="0.3">
      <c r="G32" s="3"/>
    </row>
    <row r="33" spans="7:7" x14ac:dyDescent="0.3">
      <c r="G33" s="3"/>
    </row>
    <row r="34" spans="7:7" x14ac:dyDescent="0.3">
      <c r="G34" s="3"/>
    </row>
    <row r="35" spans="7:7" x14ac:dyDescent="0.3">
      <c r="G35" s="3"/>
    </row>
    <row r="36" spans="7:7" x14ac:dyDescent="0.3">
      <c r="G36" s="3"/>
    </row>
    <row r="37" spans="7:7" x14ac:dyDescent="0.3">
      <c r="G37" s="3"/>
    </row>
    <row r="38" spans="7:7" x14ac:dyDescent="0.3">
      <c r="G38" s="3"/>
    </row>
    <row r="39" spans="7:7" x14ac:dyDescent="0.3">
      <c r="G39" s="3"/>
    </row>
    <row r="40" spans="7:7" x14ac:dyDescent="0.3">
      <c r="G40" s="3"/>
    </row>
    <row r="41" spans="7:7" x14ac:dyDescent="0.3">
      <c r="G41" s="3"/>
    </row>
    <row r="42" spans="7:7" x14ac:dyDescent="0.3">
      <c r="G42" s="3"/>
    </row>
    <row r="43" spans="7:7" x14ac:dyDescent="0.3">
      <c r="G43" s="3"/>
    </row>
    <row r="44" spans="7:7" x14ac:dyDescent="0.3">
      <c r="G44" s="3"/>
    </row>
    <row r="45" spans="7:7" x14ac:dyDescent="0.3">
      <c r="G45" s="3"/>
    </row>
    <row r="46" spans="7:7" x14ac:dyDescent="0.3">
      <c r="G46" s="3"/>
    </row>
    <row r="47" spans="7:7" x14ac:dyDescent="0.3">
      <c r="G47" s="3"/>
    </row>
    <row r="48" spans="7:7" x14ac:dyDescent="0.3">
      <c r="G48" s="3"/>
    </row>
  </sheetData>
  <sheetProtection algorithmName="SHA-512" hashValue="1W3c//ZclHB3nZLMvIQPkkkc2P7YrhGr0PvKUcHiEp2XQ75nmUmoUi62cv0U5nReO/NAKHb+6p5+qTFqRorvsA==" saltValue="hORNgRydfLT4+blMv57cfA==" spinCount="100000" sheet="1" objects="1" scenarios="1"/>
  <mergeCells count="3">
    <mergeCell ref="E7:H7"/>
    <mergeCell ref="E8:H30"/>
    <mergeCell ref="B3:H3"/>
  </mergeCells>
  <conditionalFormatting sqref="B6">
    <cfRule type="containsText" dxfId="13" priority="1" operator="containsText" text="must Equal">
      <formula>NOT(ISERROR(SEARCH("must Equal",B6)))</formula>
    </cfRule>
    <cfRule type="containsText" dxfId="12" priority="2" operator="containsText" text="salary">
      <formula>NOT(ISERROR(SEARCH("salary",B6)))</formula>
    </cfRule>
    <cfRule type="containsText" dxfId="11" priority="3" operator="containsText" text="Description Required">
      <formula>NOT(ISERROR(SEARCH("Description Required",B6)))</formula>
    </cfRule>
    <cfRule type="containsText" dxfId="10" priority="4" operator="containsText" text="Description Required">
      <formula>NOT(ISERROR(SEARCH("Description Required",B6)))</formula>
    </cfRule>
  </conditionalFormatting>
  <pageMargins left="0.7" right="0.7" top="0.75" bottom="0.75" header="0.3" footer="0.3"/>
  <pageSetup scale="8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M46"/>
  <sheetViews>
    <sheetView workbookViewId="0">
      <selection activeCell="B12" sqref="B12"/>
    </sheetView>
  </sheetViews>
  <sheetFormatPr defaultColWidth="9.140625" defaultRowHeight="17.25" x14ac:dyDescent="0.3"/>
  <cols>
    <col min="1" max="1" width="9.140625" style="3"/>
    <col min="2" max="2" width="62.42578125" style="3" customWidth="1"/>
    <col min="3" max="3" width="17.85546875" style="10" bestFit="1" customWidth="1"/>
    <col min="4" max="4" width="7" style="10" bestFit="1" customWidth="1"/>
    <col min="5" max="5" width="12.7109375" style="10" customWidth="1"/>
    <col min="6" max="7" width="9.140625" style="10"/>
    <col min="8" max="16384" width="9.140625" style="3"/>
  </cols>
  <sheetData>
    <row r="1" spans="2:11" x14ac:dyDescent="0.3">
      <c r="B1" s="1">
        <f>+Budget!B7</f>
        <v>0</v>
      </c>
    </row>
    <row r="2" spans="2:11" x14ac:dyDescent="0.3">
      <c r="B2" s="6" t="str">
        <f>+Budget!B8</f>
        <v xml:space="preserve">Joint Use Agreement </v>
      </c>
    </row>
    <row r="3" spans="2:11" ht="36.75" customHeight="1" x14ac:dyDescent="0.3">
      <c r="B3" s="133" t="s">
        <v>11</v>
      </c>
      <c r="C3" s="133"/>
      <c r="D3" s="133"/>
      <c r="E3" s="133"/>
      <c r="F3" s="133"/>
      <c r="G3" s="133"/>
      <c r="H3" s="133"/>
      <c r="I3" s="8"/>
      <c r="J3" s="8"/>
      <c r="K3" s="8"/>
    </row>
    <row r="4" spans="2:11" x14ac:dyDescent="0.3">
      <c r="B4" s="99"/>
      <c r="C4" s="99"/>
      <c r="D4" s="99"/>
      <c r="E4" s="99"/>
      <c r="F4" s="99"/>
      <c r="G4" s="99"/>
      <c r="H4" s="99"/>
      <c r="I4" s="8"/>
      <c r="J4" s="8"/>
      <c r="K4" s="8"/>
    </row>
    <row r="5" spans="2:11" x14ac:dyDescent="0.3">
      <c r="B5" s="99"/>
      <c r="C5" s="100"/>
      <c r="D5" s="100"/>
      <c r="E5" s="100"/>
      <c r="F5" s="99"/>
      <c r="G5" s="99"/>
      <c r="H5" s="99"/>
      <c r="I5" s="8"/>
    </row>
    <row r="6" spans="2:11" x14ac:dyDescent="0.3">
      <c r="B6" s="104" t="str">
        <f>IF(C7=0,"",IF(C7&lt;0,"SubGrant Expenses must Equal Budget Amount",IF(C7&gt;0,"SubGrant Expenses Must Equal Budget Amount","")))</f>
        <v/>
      </c>
      <c r="C6" s="100"/>
      <c r="D6" s="100"/>
      <c r="E6" s="100"/>
      <c r="F6" s="99"/>
      <c r="G6" s="99"/>
      <c r="H6" s="99"/>
      <c r="I6" s="8"/>
    </row>
    <row r="7" spans="2:11" x14ac:dyDescent="0.3">
      <c r="B7" s="11" t="s">
        <v>45</v>
      </c>
      <c r="C7" s="12">
        <f>+C8-C9</f>
        <v>0</v>
      </c>
      <c r="E7" s="136" t="s">
        <v>46</v>
      </c>
      <c r="F7" s="136"/>
      <c r="G7" s="136"/>
      <c r="H7" s="136"/>
    </row>
    <row r="8" spans="2:11" x14ac:dyDescent="0.3">
      <c r="B8" s="11" t="s">
        <v>44</v>
      </c>
      <c r="C8" s="12">
        <f>+Budget!B40</f>
        <v>0</v>
      </c>
      <c r="E8" s="135"/>
      <c r="F8" s="135"/>
      <c r="G8" s="135"/>
      <c r="H8" s="135"/>
    </row>
    <row r="9" spans="2:11" x14ac:dyDescent="0.3">
      <c r="B9" s="11" t="s">
        <v>43</v>
      </c>
      <c r="C9" s="12">
        <f>SUM(C12:C30)</f>
        <v>0</v>
      </c>
      <c r="E9" s="135"/>
      <c r="F9" s="135"/>
      <c r="G9" s="135"/>
      <c r="H9" s="135"/>
    </row>
    <row r="10" spans="2:11" x14ac:dyDescent="0.3">
      <c r="E10" s="135"/>
      <c r="F10" s="135"/>
      <c r="G10" s="135"/>
      <c r="H10" s="135"/>
    </row>
    <row r="11" spans="2:11" x14ac:dyDescent="0.3">
      <c r="B11" s="73" t="s">
        <v>51</v>
      </c>
      <c r="C11" s="73" t="s">
        <v>47</v>
      </c>
      <c r="D11" s="13"/>
      <c r="E11" s="135"/>
      <c r="F11" s="135"/>
      <c r="G11" s="135"/>
      <c r="H11" s="135"/>
    </row>
    <row r="12" spans="2:11" x14ac:dyDescent="0.3">
      <c r="B12" s="109" t="s">
        <v>85</v>
      </c>
      <c r="C12" s="84"/>
      <c r="E12" s="135"/>
      <c r="F12" s="135"/>
      <c r="G12" s="135"/>
      <c r="H12" s="135"/>
    </row>
    <row r="13" spans="2:11" x14ac:dyDescent="0.3">
      <c r="B13" s="86"/>
      <c r="C13" s="87"/>
      <c r="E13" s="135"/>
      <c r="F13" s="135"/>
      <c r="G13" s="135"/>
      <c r="H13" s="135"/>
    </row>
    <row r="14" spans="2:11" x14ac:dyDescent="0.3">
      <c r="B14" s="86"/>
      <c r="C14" s="87"/>
      <c r="D14" s="97"/>
      <c r="E14" s="135"/>
      <c r="F14" s="135"/>
      <c r="G14" s="135"/>
      <c r="H14" s="135"/>
    </row>
    <row r="15" spans="2:11" x14ac:dyDescent="0.3">
      <c r="B15" s="86"/>
      <c r="C15" s="87"/>
      <c r="E15" s="135"/>
      <c r="F15" s="135"/>
      <c r="G15" s="135"/>
      <c r="H15" s="135"/>
    </row>
    <row r="16" spans="2:11" x14ac:dyDescent="0.3">
      <c r="B16" s="86"/>
      <c r="C16" s="87"/>
      <c r="E16" s="135"/>
      <c r="F16" s="135"/>
      <c r="G16" s="135"/>
      <c r="H16" s="135"/>
    </row>
    <row r="17" spans="2:13" x14ac:dyDescent="0.3">
      <c r="B17" s="86"/>
      <c r="C17" s="87"/>
      <c r="E17" s="135"/>
      <c r="F17" s="135"/>
      <c r="G17" s="135"/>
      <c r="H17" s="135"/>
    </row>
    <row r="18" spans="2:13" x14ac:dyDescent="0.3">
      <c r="B18" s="86"/>
      <c r="C18" s="87"/>
      <c r="E18" s="135"/>
      <c r="F18" s="135"/>
      <c r="G18" s="135"/>
      <c r="H18" s="135"/>
      <c r="M18" s="78"/>
    </row>
    <row r="19" spans="2:13" x14ac:dyDescent="0.3">
      <c r="B19" s="86"/>
      <c r="C19" s="87"/>
      <c r="E19" s="135"/>
      <c r="F19" s="135"/>
      <c r="G19" s="135"/>
      <c r="H19" s="135"/>
    </row>
    <row r="20" spans="2:13" x14ac:dyDescent="0.3">
      <c r="B20" s="86"/>
      <c r="C20" s="87"/>
      <c r="E20" s="135"/>
      <c r="F20" s="135"/>
      <c r="G20" s="135"/>
      <c r="H20" s="135"/>
    </row>
    <row r="21" spans="2:13" x14ac:dyDescent="0.3">
      <c r="B21" s="86"/>
      <c r="C21" s="87"/>
      <c r="E21" s="135"/>
      <c r="F21" s="135"/>
      <c r="G21" s="135"/>
      <c r="H21" s="135"/>
    </row>
    <row r="22" spans="2:13" x14ac:dyDescent="0.3">
      <c r="B22" s="86"/>
      <c r="C22" s="87"/>
      <c r="E22" s="135"/>
      <c r="F22" s="135"/>
      <c r="G22" s="135"/>
      <c r="H22" s="135"/>
    </row>
    <row r="23" spans="2:13" x14ac:dyDescent="0.3">
      <c r="B23" s="86"/>
      <c r="C23" s="87"/>
      <c r="E23" s="135"/>
      <c r="F23" s="135"/>
      <c r="G23" s="135"/>
      <c r="H23" s="135"/>
    </row>
    <row r="24" spans="2:13" x14ac:dyDescent="0.3">
      <c r="B24" s="86"/>
      <c r="C24" s="87"/>
      <c r="E24" s="135"/>
      <c r="F24" s="135"/>
      <c r="G24" s="135"/>
      <c r="H24" s="135"/>
    </row>
    <row r="25" spans="2:13" x14ac:dyDescent="0.3">
      <c r="B25" s="86"/>
      <c r="C25" s="87"/>
      <c r="E25" s="135"/>
      <c r="F25" s="135"/>
      <c r="G25" s="135"/>
      <c r="H25" s="135"/>
    </row>
    <row r="26" spans="2:13" x14ac:dyDescent="0.3">
      <c r="B26" s="86"/>
      <c r="C26" s="87"/>
      <c r="E26" s="135"/>
      <c r="F26" s="135"/>
      <c r="G26" s="135"/>
      <c r="H26" s="135"/>
    </row>
    <row r="27" spans="2:13" x14ac:dyDescent="0.3">
      <c r="B27" s="86"/>
      <c r="C27" s="87"/>
      <c r="E27" s="135"/>
      <c r="F27" s="135"/>
      <c r="G27" s="135"/>
      <c r="H27" s="135"/>
    </row>
    <row r="28" spans="2:13" x14ac:dyDescent="0.3">
      <c r="B28" s="86"/>
      <c r="C28" s="87"/>
      <c r="E28" s="135"/>
      <c r="F28" s="135"/>
      <c r="G28" s="135"/>
      <c r="H28" s="135"/>
    </row>
    <row r="29" spans="2:13" x14ac:dyDescent="0.3">
      <c r="B29" s="86"/>
      <c r="C29" s="87"/>
      <c r="E29" s="135"/>
      <c r="F29" s="135"/>
      <c r="G29" s="135"/>
      <c r="H29" s="135"/>
    </row>
    <row r="30" spans="2:13" x14ac:dyDescent="0.3">
      <c r="B30" s="86"/>
      <c r="C30" s="87"/>
      <c r="E30" s="135"/>
      <c r="F30" s="135"/>
      <c r="G30" s="135"/>
      <c r="H30" s="135"/>
    </row>
    <row r="31" spans="2:13" x14ac:dyDescent="0.3">
      <c r="G31" s="3"/>
    </row>
    <row r="32" spans="2:13" x14ac:dyDescent="0.3">
      <c r="G32" s="3"/>
    </row>
    <row r="33" spans="7:7" x14ac:dyDescent="0.3">
      <c r="G33" s="3"/>
    </row>
    <row r="34" spans="7:7" x14ac:dyDescent="0.3">
      <c r="G34" s="3"/>
    </row>
    <row r="35" spans="7:7" x14ac:dyDescent="0.3">
      <c r="G35" s="3"/>
    </row>
    <row r="36" spans="7:7" x14ac:dyDescent="0.3">
      <c r="G36" s="3"/>
    </row>
    <row r="37" spans="7:7" x14ac:dyDescent="0.3">
      <c r="G37" s="3"/>
    </row>
    <row r="38" spans="7:7" x14ac:dyDescent="0.3">
      <c r="G38" s="3"/>
    </row>
    <row r="39" spans="7:7" x14ac:dyDescent="0.3">
      <c r="G39" s="3"/>
    </row>
    <row r="40" spans="7:7" x14ac:dyDescent="0.3">
      <c r="G40" s="3"/>
    </row>
    <row r="41" spans="7:7" x14ac:dyDescent="0.3">
      <c r="G41" s="3"/>
    </row>
    <row r="42" spans="7:7" x14ac:dyDescent="0.3">
      <c r="G42" s="3"/>
    </row>
    <row r="43" spans="7:7" x14ac:dyDescent="0.3">
      <c r="G43" s="3"/>
    </row>
    <row r="44" spans="7:7" x14ac:dyDescent="0.3">
      <c r="G44" s="3"/>
    </row>
    <row r="45" spans="7:7" x14ac:dyDescent="0.3">
      <c r="G45" s="3"/>
    </row>
    <row r="46" spans="7:7" x14ac:dyDescent="0.3">
      <c r="G46" s="3"/>
    </row>
  </sheetData>
  <sheetProtection algorithmName="SHA-512" hashValue="xm8GWvHf6SH21c+KD2pvvYHTKLj9dpFvP8w5HmPjCUCvrcyEBRWrxWzGqqdvoyPC0gntrvjtCqn0GomqJhHvbQ==" saltValue="VFAcjjB3em/uRBZnbi45hw==" spinCount="100000" sheet="1" objects="1" scenarios="1"/>
  <mergeCells count="3">
    <mergeCell ref="E7:H7"/>
    <mergeCell ref="E8:H30"/>
    <mergeCell ref="B3:H3"/>
  </mergeCells>
  <conditionalFormatting sqref="B6">
    <cfRule type="containsText" dxfId="9" priority="1" operator="containsText" text="must Equal">
      <formula>NOT(ISERROR(SEARCH("must Equal",B6)))</formula>
    </cfRule>
    <cfRule type="containsText" dxfId="8" priority="2" operator="containsText" text="salary">
      <formula>NOT(ISERROR(SEARCH("salary",B6)))</formula>
    </cfRule>
    <cfRule type="containsText" dxfId="7" priority="3" operator="containsText" text="Description Required">
      <formula>NOT(ISERROR(SEARCH("Description Required",B6)))</formula>
    </cfRule>
    <cfRule type="containsText" dxfId="6" priority="4" operator="containsText" text="Description Required">
      <formula>NOT(ISERROR(SEARCH("Description Required",B6)))</formula>
    </cfRule>
  </conditionalFormatting>
  <pageMargins left="0.7" right="0.7" top="0.75" bottom="0.75" header="0.3" footer="0.3"/>
  <pageSetup scale="84"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C3:L13"/>
  <sheetViews>
    <sheetView workbookViewId="0">
      <selection activeCell="A24" sqref="A24"/>
    </sheetView>
  </sheetViews>
  <sheetFormatPr defaultColWidth="9.140625" defaultRowHeight="15" x14ac:dyDescent="0.25"/>
  <cols>
    <col min="3" max="3" width="24" bestFit="1" customWidth="1"/>
    <col min="4" max="4" width="22" bestFit="1" customWidth="1"/>
    <col min="5" max="5" width="21.140625" bestFit="1" customWidth="1"/>
    <col min="6" max="6" width="14.42578125" bestFit="1" customWidth="1"/>
    <col min="7" max="7" width="47.7109375" style="75" bestFit="1" customWidth="1"/>
  </cols>
  <sheetData>
    <row r="3" spans="3:12" s="3" customFormat="1" ht="17.25" x14ac:dyDescent="0.3">
      <c r="G3" s="5"/>
      <c r="L3" s="5"/>
    </row>
    <row r="4" spans="3:12" s="3" customFormat="1" ht="17.25" x14ac:dyDescent="0.3">
      <c r="D4" s="2" t="s">
        <v>6</v>
      </c>
      <c r="E4" s="2" t="s">
        <v>52</v>
      </c>
      <c r="F4" s="2" t="s">
        <v>45</v>
      </c>
      <c r="G4" s="5"/>
      <c r="L4" s="5"/>
    </row>
    <row r="5" spans="3:12" s="3" customFormat="1" ht="17.25" x14ac:dyDescent="0.3">
      <c r="C5" s="31" t="s">
        <v>4</v>
      </c>
      <c r="D5" s="37">
        <f>+Budget!B34</f>
        <v>0</v>
      </c>
      <c r="E5" s="36">
        <f>+'Salaries &amp; Benefits'!C10</f>
        <v>0</v>
      </c>
      <c r="F5" s="36">
        <f t="shared" ref="F5:F11" si="0">+D5-E5</f>
        <v>0</v>
      </c>
      <c r="G5" s="5" t="str">
        <f>+IF(F5=0,"Okay", "NEED TO FIX THE NARRATIVE OR BUDGET")</f>
        <v>Okay</v>
      </c>
      <c r="L5" s="5"/>
    </row>
    <row r="6" spans="3:12" s="3" customFormat="1" ht="17.25" x14ac:dyDescent="0.3">
      <c r="C6" s="23" t="s">
        <v>5</v>
      </c>
      <c r="D6" s="37">
        <f>+Budget!B35</f>
        <v>0</v>
      </c>
      <c r="E6" s="37">
        <f>+'Salaries &amp; Benefits'!D10</f>
        <v>0</v>
      </c>
      <c r="F6" s="36">
        <f t="shared" si="0"/>
        <v>0</v>
      </c>
      <c r="G6" s="5" t="str">
        <f t="shared" ref="G6:G12" si="1">+IF(F6=0,"Okay", "NEED TO FIX THE NARRATIVE OR BUDGET")</f>
        <v>Okay</v>
      </c>
      <c r="L6" s="5"/>
    </row>
    <row r="7" spans="3:12" s="3" customFormat="1" ht="17.25" x14ac:dyDescent="0.3">
      <c r="C7" s="23" t="s">
        <v>0</v>
      </c>
      <c r="D7" s="37">
        <f>+Budget!B36</f>
        <v>0</v>
      </c>
      <c r="E7" s="37">
        <f>+'Operating Expenses'!C9</f>
        <v>0</v>
      </c>
      <c r="F7" s="36">
        <f t="shared" si="0"/>
        <v>0</v>
      </c>
      <c r="G7" s="5" t="str">
        <f t="shared" si="1"/>
        <v>Okay</v>
      </c>
      <c r="L7" s="5"/>
    </row>
    <row r="8" spans="3:12" s="3" customFormat="1" ht="17.25" x14ac:dyDescent="0.3">
      <c r="C8" s="23" t="s">
        <v>1</v>
      </c>
      <c r="D8" s="37">
        <f>+Budget!B37</f>
        <v>0</v>
      </c>
      <c r="E8" s="37">
        <f>+Travel!C9</f>
        <v>0</v>
      </c>
      <c r="F8" s="36">
        <f t="shared" si="0"/>
        <v>0</v>
      </c>
      <c r="G8" s="5" t="str">
        <f t="shared" si="1"/>
        <v>Okay</v>
      </c>
      <c r="L8" s="5"/>
    </row>
    <row r="9" spans="3:12" s="3" customFormat="1" ht="17.25" x14ac:dyDescent="0.3">
      <c r="C9" s="23" t="s">
        <v>2</v>
      </c>
      <c r="D9" s="37">
        <f>+Budget!B38</f>
        <v>0</v>
      </c>
      <c r="E9" s="37">
        <f>+Equipment!C9</f>
        <v>0</v>
      </c>
      <c r="F9" s="36">
        <f t="shared" si="0"/>
        <v>0</v>
      </c>
      <c r="G9" s="5" t="str">
        <f t="shared" si="1"/>
        <v>Okay</v>
      </c>
      <c r="L9" s="5"/>
    </row>
    <row r="10" spans="3:12" s="3" customFormat="1" ht="17.25" x14ac:dyDescent="0.3">
      <c r="C10" s="23" t="s">
        <v>3</v>
      </c>
      <c r="D10" s="37">
        <f>+Budget!B39</f>
        <v>0</v>
      </c>
      <c r="E10" s="37">
        <f>+Contracts!C9</f>
        <v>0</v>
      </c>
      <c r="F10" s="36">
        <f t="shared" si="0"/>
        <v>0</v>
      </c>
      <c r="G10" s="5" t="str">
        <f t="shared" si="1"/>
        <v>Okay</v>
      </c>
      <c r="L10" s="5"/>
    </row>
    <row r="11" spans="3:12" s="3" customFormat="1" ht="17.25" x14ac:dyDescent="0.3">
      <c r="C11" s="23" t="s">
        <v>8</v>
      </c>
      <c r="D11" s="37">
        <f>+Budget!B40</f>
        <v>0</v>
      </c>
      <c r="E11" s="37">
        <f>+SubGrants!C9</f>
        <v>0</v>
      </c>
      <c r="F11" s="36">
        <f t="shared" si="0"/>
        <v>0</v>
      </c>
      <c r="G11" s="5" t="str">
        <f t="shared" si="1"/>
        <v>Okay</v>
      </c>
      <c r="L11" s="5"/>
    </row>
    <row r="12" spans="3:12" s="3" customFormat="1" ht="17.25" x14ac:dyDescent="0.3">
      <c r="C12" s="27" t="s">
        <v>7</v>
      </c>
      <c r="D12" s="38">
        <f>SUM(D5:D11)</f>
        <v>0</v>
      </c>
      <c r="E12" s="38">
        <f>SUM(E5:E11)</f>
        <v>0</v>
      </c>
      <c r="F12" s="38">
        <f>SUM(F5:F11)</f>
        <v>0</v>
      </c>
      <c r="G12" s="5" t="str">
        <f t="shared" si="1"/>
        <v>Okay</v>
      </c>
      <c r="L12" s="5"/>
    </row>
    <row r="13" spans="3:12" s="3" customFormat="1" ht="17.25" x14ac:dyDescent="0.3">
      <c r="C13" s="7"/>
      <c r="G13" s="5"/>
      <c r="L13" s="5"/>
    </row>
  </sheetData>
  <conditionalFormatting sqref="G5:G12">
    <cfRule type="containsText" dxfId="5" priority="1" operator="containsText" text="NEED TO FIX">
      <formula>NOT(ISERROR(SEARCH("NEED TO FIX",G5)))</formula>
    </cfRule>
  </conditionalFormatting>
  <pageMargins left="0.7" right="0.7" top="0.75" bottom="0.75" header="0.3" footer="0.3"/>
  <pageSetup scale="7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6"/>
  <sheetViews>
    <sheetView zoomScaleNormal="100" workbookViewId="0">
      <selection activeCell="B10" sqref="B10:D10"/>
    </sheetView>
  </sheetViews>
  <sheetFormatPr defaultColWidth="9.140625" defaultRowHeight="17.25" x14ac:dyDescent="0.3"/>
  <cols>
    <col min="1" max="1" width="43.28515625" style="55" customWidth="1"/>
    <col min="2" max="5" width="20.28515625" style="55" customWidth="1"/>
    <col min="6" max="6" width="79.42578125" style="55" customWidth="1"/>
    <col min="7" max="16384" width="9.140625" style="55"/>
  </cols>
  <sheetData>
    <row r="1" spans="1:6" x14ac:dyDescent="0.3">
      <c r="A1" s="139" t="s">
        <v>9</v>
      </c>
      <c r="B1" s="139"/>
      <c r="C1" s="139"/>
      <c r="D1" s="139"/>
      <c r="E1" s="139"/>
      <c r="F1" s="139"/>
    </row>
    <row r="2" spans="1:6" x14ac:dyDescent="0.3">
      <c r="A2" s="139" t="str">
        <f>+Budget!A2</f>
        <v xml:space="preserve">Learning Services/ School Health </v>
      </c>
      <c r="B2" s="139"/>
      <c r="C2" s="139"/>
      <c r="D2" s="139"/>
      <c r="E2" s="139"/>
      <c r="F2" s="139"/>
    </row>
    <row r="3" spans="1:6" x14ac:dyDescent="0.3">
      <c r="A3" s="139" t="str">
        <f>+Budget!A3</f>
        <v xml:space="preserve">Joint Use Agreement </v>
      </c>
      <c r="B3" s="139"/>
      <c r="C3" s="139"/>
      <c r="D3" s="139"/>
      <c r="E3" s="139"/>
      <c r="F3" s="139"/>
    </row>
    <row r="4" spans="1:6" x14ac:dyDescent="0.3">
      <c r="A4" s="140" t="s">
        <v>57</v>
      </c>
      <c r="B4" s="140"/>
      <c r="C4" s="140"/>
      <c r="D4" s="140"/>
      <c r="E4" s="140"/>
      <c r="F4" s="140"/>
    </row>
    <row r="5" spans="1:6" x14ac:dyDescent="0.3">
      <c r="A5" s="141" t="s">
        <v>58</v>
      </c>
      <c r="B5" s="141"/>
      <c r="C5" s="141"/>
      <c r="D5" s="141"/>
      <c r="E5" s="141"/>
      <c r="F5" s="141"/>
    </row>
    <row r="6" spans="1:6" x14ac:dyDescent="0.3">
      <c r="A6" s="2"/>
      <c r="B6" s="2"/>
      <c r="C6" s="2"/>
      <c r="D6" s="2"/>
      <c r="E6" s="2"/>
      <c r="F6" s="2"/>
    </row>
    <row r="7" spans="1:6" x14ac:dyDescent="0.3">
      <c r="A7" s="1" t="s">
        <v>13</v>
      </c>
      <c r="B7" s="128" t="str">
        <f>IF(Budget!B7 ="","",Budget!B7)</f>
        <v/>
      </c>
      <c r="C7" s="128"/>
      <c r="D7" s="128"/>
      <c r="E7" s="128"/>
      <c r="F7" s="128"/>
    </row>
    <row r="8" spans="1:6" x14ac:dyDescent="0.3">
      <c r="A8" s="1" t="s">
        <v>14</v>
      </c>
      <c r="B8" s="128" t="str">
        <f>+A3</f>
        <v xml:space="preserve">Joint Use Agreement </v>
      </c>
      <c r="C8" s="128"/>
      <c r="D8" s="128"/>
      <c r="E8" s="128"/>
      <c r="F8" s="128"/>
    </row>
    <row r="9" spans="1:6" x14ac:dyDescent="0.3">
      <c r="A9" s="1" t="s">
        <v>59</v>
      </c>
      <c r="B9" s="128">
        <f>IF(Budget!B9 ="","",Budget!B9)</f>
        <v>2901</v>
      </c>
      <c r="C9" s="128"/>
      <c r="D9" s="128"/>
    </row>
    <row r="10" spans="1:6" x14ac:dyDescent="0.3">
      <c r="A10" s="1" t="s">
        <v>15</v>
      </c>
      <c r="B10" s="128" t="str">
        <f>IF(Budget!B10 ="","",Budget!B10)</f>
        <v>July 1, 2025-June 30, 2026</v>
      </c>
      <c r="C10" s="128"/>
      <c r="D10" s="128"/>
    </row>
    <row r="11" spans="1:6" x14ac:dyDescent="0.3">
      <c r="A11" s="1" t="s">
        <v>16</v>
      </c>
      <c r="B11" s="130"/>
      <c r="C11" s="130"/>
      <c r="D11" s="130"/>
      <c r="E11" s="56"/>
      <c r="F11" s="56"/>
    </row>
    <row r="13" spans="1:6" x14ac:dyDescent="0.3">
      <c r="A13" s="1" t="s">
        <v>33</v>
      </c>
    </row>
    <row r="14" spans="1:6" x14ac:dyDescent="0.3">
      <c r="A14" s="40" t="s">
        <v>60</v>
      </c>
      <c r="B14" s="57"/>
      <c r="C14" s="57"/>
      <c r="D14" s="57"/>
      <c r="E14" s="57"/>
    </row>
    <row r="15" spans="1:6" x14ac:dyDescent="0.3">
      <c r="A15" s="7" t="s">
        <v>81</v>
      </c>
    </row>
    <row r="16" spans="1:6" x14ac:dyDescent="0.3">
      <c r="A16" s="7" t="s">
        <v>74</v>
      </c>
    </row>
    <row r="17" spans="1:6" x14ac:dyDescent="0.3">
      <c r="A17" s="7" t="s">
        <v>75</v>
      </c>
    </row>
    <row r="19" spans="1:6" x14ac:dyDescent="0.3">
      <c r="A19" s="41"/>
      <c r="B19" s="42" t="s">
        <v>61</v>
      </c>
      <c r="C19" s="42" t="s">
        <v>62</v>
      </c>
      <c r="D19" s="42" t="s">
        <v>63</v>
      </c>
      <c r="E19" s="42" t="s">
        <v>64</v>
      </c>
      <c r="F19" s="42" t="s">
        <v>65</v>
      </c>
    </row>
    <row r="20" spans="1:6" ht="46.5" x14ac:dyDescent="0.3">
      <c r="A20" s="43" t="s">
        <v>66</v>
      </c>
      <c r="B20" s="21" t="s">
        <v>67</v>
      </c>
      <c r="C20" s="21" t="s">
        <v>68</v>
      </c>
      <c r="D20" s="43" t="s">
        <v>69</v>
      </c>
      <c r="E20" s="44" t="s">
        <v>70</v>
      </c>
      <c r="F20" s="45" t="s">
        <v>71</v>
      </c>
    </row>
    <row r="21" spans="1:6" x14ac:dyDescent="0.3">
      <c r="A21" s="58" t="s">
        <v>4</v>
      </c>
      <c r="B21" s="59"/>
      <c r="C21" s="59"/>
      <c r="D21" s="60" t="str">
        <f>IF(C21="","",C21-B21)</f>
        <v/>
      </c>
      <c r="E21" s="61" t="str">
        <f>IF(B21="","",D21/B21)</f>
        <v/>
      </c>
      <c r="F21" s="46" t="str">
        <f t="shared" ref="F21:F27" si="0">IF(C21="","",IF(E21&lt;=-10%,"Description Required",IF(E21&gt;=10%,"Description Required","")))</f>
        <v/>
      </c>
    </row>
    <row r="22" spans="1:6" x14ac:dyDescent="0.3">
      <c r="A22" s="58" t="s">
        <v>5</v>
      </c>
      <c r="B22" s="59"/>
      <c r="C22" s="59"/>
      <c r="D22" s="60" t="str">
        <f t="shared" ref="D22:D27" si="1">IF(C22="","",C22-B22)</f>
        <v/>
      </c>
      <c r="E22" s="61" t="str">
        <f t="shared" ref="E22:E27" si="2">IF(B22="","",D22/B22)</f>
        <v/>
      </c>
      <c r="F22" s="46" t="str">
        <f t="shared" si="0"/>
        <v/>
      </c>
    </row>
    <row r="23" spans="1:6" x14ac:dyDescent="0.3">
      <c r="A23" s="58" t="s">
        <v>0</v>
      </c>
      <c r="B23" s="59"/>
      <c r="C23" s="59"/>
      <c r="D23" s="60" t="str">
        <f t="shared" si="1"/>
        <v/>
      </c>
      <c r="E23" s="61" t="str">
        <f t="shared" si="2"/>
        <v/>
      </c>
      <c r="F23" s="46" t="str">
        <f t="shared" si="0"/>
        <v/>
      </c>
    </row>
    <row r="24" spans="1:6" x14ac:dyDescent="0.3">
      <c r="A24" s="58" t="s">
        <v>1</v>
      </c>
      <c r="B24" s="59"/>
      <c r="C24" s="59"/>
      <c r="D24" s="60" t="str">
        <f t="shared" si="1"/>
        <v/>
      </c>
      <c r="E24" s="61" t="str">
        <f t="shared" si="2"/>
        <v/>
      </c>
      <c r="F24" s="46" t="str">
        <f t="shared" si="0"/>
        <v/>
      </c>
    </row>
    <row r="25" spans="1:6" x14ac:dyDescent="0.3">
      <c r="A25" s="58" t="s">
        <v>2</v>
      </c>
      <c r="B25" s="59"/>
      <c r="C25" s="59"/>
      <c r="D25" s="60" t="str">
        <f t="shared" si="1"/>
        <v/>
      </c>
      <c r="E25" s="61" t="str">
        <f t="shared" si="2"/>
        <v/>
      </c>
      <c r="F25" s="46" t="str">
        <f t="shared" si="0"/>
        <v/>
      </c>
    </row>
    <row r="26" spans="1:6" x14ac:dyDescent="0.3">
      <c r="A26" s="58" t="s">
        <v>3</v>
      </c>
      <c r="B26" s="59"/>
      <c r="C26" s="59"/>
      <c r="D26" s="60" t="str">
        <f t="shared" si="1"/>
        <v/>
      </c>
      <c r="E26" s="61" t="str">
        <f t="shared" si="2"/>
        <v/>
      </c>
      <c r="F26" s="46" t="str">
        <f t="shared" si="0"/>
        <v/>
      </c>
    </row>
    <row r="27" spans="1:6" x14ac:dyDescent="0.3">
      <c r="A27" s="58" t="s">
        <v>8</v>
      </c>
      <c r="B27" s="59"/>
      <c r="C27" s="59"/>
      <c r="D27" s="60" t="str">
        <f t="shared" si="1"/>
        <v/>
      </c>
      <c r="E27" s="61" t="str">
        <f t="shared" si="2"/>
        <v/>
      </c>
      <c r="F27" s="46" t="str">
        <f t="shared" si="0"/>
        <v/>
      </c>
    </row>
    <row r="28" spans="1:6" x14ac:dyDescent="0.3">
      <c r="A28" s="62" t="s">
        <v>7</v>
      </c>
      <c r="B28" s="63">
        <f>SUM(B21:B27)</f>
        <v>0</v>
      </c>
      <c r="C28" s="63">
        <f t="shared" ref="C28:E28" si="3">SUM(C21:C27)</f>
        <v>0</v>
      </c>
      <c r="D28" s="63">
        <f t="shared" si="3"/>
        <v>0</v>
      </c>
      <c r="E28" s="64">
        <f t="shared" si="3"/>
        <v>0</v>
      </c>
      <c r="F28" s="65"/>
    </row>
    <row r="29" spans="1:6" x14ac:dyDescent="0.3">
      <c r="A29" s="66"/>
      <c r="B29" s="67"/>
      <c r="C29" s="67"/>
      <c r="D29" s="67"/>
      <c r="E29" s="68"/>
      <c r="F29" s="69"/>
    </row>
    <row r="30" spans="1:6" x14ac:dyDescent="0.3">
      <c r="A30" s="47" t="s">
        <v>72</v>
      </c>
      <c r="B30" s="48"/>
      <c r="C30" s="49" t="str">
        <f>IF(B28-C28=0,"Yes","No")</f>
        <v>Yes</v>
      </c>
    </row>
    <row r="36" spans="6:6" x14ac:dyDescent="0.3">
      <c r="F36" s="50"/>
    </row>
  </sheetData>
  <sheetProtection algorithmName="SHA-512" hashValue="GUsnFMph5o5dyd0B4cheNx2OxzmTwOUqt9hTOOKVmBsT1JNMXXSl7us9iOoHdqBC9gJnxc5hwJVgm5A4WKqUEw==" saltValue="bpsABtMwZswsEbWeIgIMgg==" spinCount="100000" sheet="1" objects="1" scenarios="1"/>
  <mergeCells count="10">
    <mergeCell ref="A1:F1"/>
    <mergeCell ref="A2:F2"/>
    <mergeCell ref="A3:F3"/>
    <mergeCell ref="A4:F4"/>
    <mergeCell ref="A5:F5"/>
    <mergeCell ref="B10:D10"/>
    <mergeCell ref="B11:D11"/>
    <mergeCell ref="B8:F8"/>
    <mergeCell ref="B7:F7"/>
    <mergeCell ref="B9:D9"/>
  </mergeCells>
  <conditionalFormatting sqref="B8:F8">
    <cfRule type="containsText" dxfId="4" priority="1" operator="containsText" text="enter grant">
      <formula>NOT(ISERROR(SEARCH("enter grant",B8)))</formula>
    </cfRule>
    <cfRule type="containsText" dxfId="3" priority="2" operator="containsText" text="enter name">
      <formula>NOT(ISERROR(SEARCH("enter name",B8)))</formula>
    </cfRule>
  </conditionalFormatting>
  <conditionalFormatting sqref="E21:E28">
    <cfRule type="containsErrors" dxfId="2" priority="4">
      <formula>ISERROR(E21)</formula>
    </cfRule>
  </conditionalFormatting>
  <conditionalFormatting sqref="F21:F27">
    <cfRule type="containsText" dxfId="1" priority="3" operator="containsText" text="Description Required">
      <formula>NOT(ISERROR(SEARCH("Description Required",F21)))</formula>
    </cfRule>
    <cfRule type="containsText" dxfId="0" priority="7" operator="containsText" text="Description Required">
      <formula>NOT(ISERROR(SEARCH("Description Required",F21)))</formula>
    </cfRule>
  </conditionalFormatting>
  <pageMargins left="0.7" right="0.7" top="0.75" bottom="0.75" header="0.3" footer="0.3"/>
  <pageSetup scale="56"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Budget</vt:lpstr>
      <vt:lpstr>Salaries &amp; Benefits</vt:lpstr>
      <vt:lpstr>Operating Expenses</vt:lpstr>
      <vt:lpstr>Travel</vt:lpstr>
      <vt:lpstr>Equipment</vt:lpstr>
      <vt:lpstr>Contracts</vt:lpstr>
      <vt:lpstr>SubGrants</vt:lpstr>
      <vt:lpstr>Budget &amp; Narrative Table</vt:lpstr>
      <vt:lpstr>Budget Amendment</vt:lpstr>
      <vt:lpstr>Budget!Print_Area</vt:lpstr>
      <vt:lpstr>Equipment!Print_Area</vt:lpstr>
      <vt:lpstr>'Operating Expenses'!Print_Area</vt:lpstr>
      <vt:lpstr>'Salaries &amp; Benefits'!Print_Area</vt:lpstr>
      <vt:lpstr>Travel!Print_Area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 Sacrey (ADE)</dc:creator>
  <cp:lastModifiedBy>Jerri Clark (ADE)</cp:lastModifiedBy>
  <cp:lastPrinted>2023-11-06T15:00:37Z</cp:lastPrinted>
  <dcterms:created xsi:type="dcterms:W3CDTF">2014-09-12T15:06:36Z</dcterms:created>
  <dcterms:modified xsi:type="dcterms:W3CDTF">2025-09-02T17:34:25Z</dcterms:modified>
</cp:coreProperties>
</file>